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C:\Наташа. СБЫТ\Наталья СБЫТ новая\ПРАЙСЫ\ПРАЙС 2024\2024\"/>
    </mc:Choice>
  </mc:AlternateContent>
  <xr:revisionPtr revIDLastSave="0" documentId="13_ncr:1_{5211BF4B-EA0A-4DD4-A475-EE54214B2C90}" xr6:coauthVersionLast="47" xr6:coauthVersionMax="47" xr10:uidLastSave="{00000000-0000-0000-0000-000000000000}"/>
  <bookViews>
    <workbookView xWindow="-120" yWindow="-120" windowWidth="21840" windowHeight="13140" tabRatio="498" xr2:uid="{00000000-000D-0000-FFFF-FFFF00000000}"/>
  </bookViews>
  <sheets>
    <sheet name="БЕТОН с 03.04.2024" sheetId="11" r:id="rId1"/>
    <sheet name="Железобетон " sheetId="9" r:id="rId2"/>
    <sheet name="Плиты с 73 по 90" sheetId="10" r:id="rId3"/>
  </sheets>
  <definedNames>
    <definedName name="_xlnm._FilterDatabase" localSheetId="1" hidden="1">'Железобетон '!$A$1:$A$372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0" l="1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13" i="10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8" i="9"/>
  <c r="C249" i="9"/>
  <c r="C250" i="9"/>
  <c r="C251" i="9"/>
  <c r="C252" i="9"/>
  <c r="C253" i="9"/>
  <c r="C254" i="9"/>
  <c r="C257" i="9"/>
  <c r="C258" i="9"/>
  <c r="C260" i="9"/>
  <c r="C261" i="9"/>
  <c r="C262" i="9"/>
  <c r="C263" i="9"/>
  <c r="C265" i="9"/>
  <c r="C266" i="9"/>
  <c r="C267" i="9"/>
  <c r="C268" i="9"/>
  <c r="C269" i="9"/>
  <c r="C271" i="9"/>
  <c r="C272" i="9"/>
  <c r="C274" i="9"/>
  <c r="C276" i="9"/>
  <c r="C277" i="9"/>
  <c r="C279" i="9"/>
  <c r="C280" i="9"/>
  <c r="C282" i="9"/>
  <c r="C283" i="9"/>
  <c r="C284" i="9"/>
  <c r="C285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C328" i="9"/>
  <c r="C329" i="9"/>
  <c r="C330" i="9"/>
  <c r="C331" i="9"/>
  <c r="C332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366" i="9"/>
  <c r="C367" i="9"/>
  <c r="C368" i="9"/>
  <c r="C370" i="9"/>
  <c r="C371" i="9"/>
  <c r="C372" i="9"/>
  <c r="C12" i="9"/>
  <c r="D21" i="11" l="1"/>
  <c r="E21" i="11" s="1"/>
  <c r="D20" i="11"/>
  <c r="E20" i="11" s="1"/>
  <c r="D19" i="11"/>
  <c r="E19" i="11" s="1"/>
  <c r="D18" i="11"/>
  <c r="E18" i="11" s="1"/>
  <c r="D17" i="11"/>
  <c r="E17" i="11" s="1"/>
  <c r="D15" i="11"/>
  <c r="E15" i="11" s="1"/>
  <c r="D14" i="11"/>
  <c r="E14" i="11" s="1"/>
  <c r="D13" i="11"/>
  <c r="E13" i="11" s="1"/>
  <c r="D12" i="11"/>
  <c r="E12" i="11" s="1"/>
  <c r="D11" i="11"/>
  <c r="E11" i="11" s="1"/>
  <c r="D10" i="11"/>
  <c r="E10" i="11" s="1"/>
  <c r="D9" i="11"/>
  <c r="E9" i="11" s="1"/>
  <c r="D8" i="11"/>
  <c r="E8" i="11" s="1"/>
  <c r="D7" i="11"/>
  <c r="E7" i="11" s="1"/>
  <c r="F8" i="11" l="1"/>
  <c r="G8" i="11" s="1"/>
  <c r="F10" i="11"/>
  <c r="G10" i="11" s="1"/>
  <c r="F12" i="11"/>
  <c r="G12" i="11" s="1"/>
  <c r="F14" i="11"/>
  <c r="G14" i="11" s="1"/>
  <c r="F17" i="11"/>
  <c r="G17" i="11" s="1"/>
  <c r="F19" i="11"/>
  <c r="G19" i="11" s="1"/>
  <c r="F21" i="11"/>
  <c r="G21" i="11"/>
  <c r="F7" i="11"/>
  <c r="G7" i="11" s="1"/>
  <c r="F9" i="11"/>
  <c r="G9" i="11" s="1"/>
  <c r="F11" i="11"/>
  <c r="G11" i="11" s="1"/>
  <c r="F13" i="11"/>
  <c r="G13" i="11" s="1"/>
  <c r="F15" i="11"/>
  <c r="G15" i="11" s="1"/>
  <c r="F18" i="11"/>
  <c r="G18" i="11" s="1"/>
  <c r="F20" i="11"/>
  <c r="G20" i="11" s="1"/>
</calcChain>
</file>

<file path=xl/sharedStrings.xml><?xml version="1.0" encoding="utf-8"?>
<sst xmlns="http://schemas.openxmlformats.org/spreadsheetml/2006/main" count="1483" uniqueCount="818">
  <si>
    <t>Марка изделия</t>
  </si>
  <si>
    <t>Габариты: Длин. Шир. Высота     мм.</t>
  </si>
  <si>
    <t>П 72.15.8 АтV-1</t>
  </si>
  <si>
    <t>7180х1490х220</t>
  </si>
  <si>
    <t>П 72.12.8 АтV -1</t>
  </si>
  <si>
    <t>7180х1190х220</t>
  </si>
  <si>
    <t>П 71.15.8 АтV-1</t>
  </si>
  <si>
    <t>7080х1490х220</t>
  </si>
  <si>
    <t>П 71.12.8 АтV -1</t>
  </si>
  <si>
    <t>7080х1190х220</t>
  </si>
  <si>
    <t>П 70.15.8 АтV-1</t>
  </si>
  <si>
    <t>6980х1490х220</t>
  </si>
  <si>
    <t>П 70.12.8 АтV -1</t>
  </si>
  <si>
    <t>6980х1190х220</t>
  </si>
  <si>
    <t>П 69.15.8 АтV-1</t>
  </si>
  <si>
    <t>6880Х1490Х220</t>
  </si>
  <si>
    <t>П 69.12.8 АтV -1</t>
  </si>
  <si>
    <t>6880х1190х220</t>
  </si>
  <si>
    <t>П 68.15.8 АтV-1</t>
  </si>
  <si>
    <t>6780Х1490Х220</t>
  </si>
  <si>
    <t>П 68.12.8 АтV -1</t>
  </si>
  <si>
    <t>6780х1190х220</t>
  </si>
  <si>
    <t>П 67.15.8 АтV-1</t>
  </si>
  <si>
    <t>6680Х1490Х220</t>
  </si>
  <si>
    <t>П 67.12.8 АтV -1</t>
  </si>
  <si>
    <t>6680х1190х220</t>
  </si>
  <si>
    <t>П 66.15.8 АтV-1</t>
  </si>
  <si>
    <t>6580Х1490Х220</t>
  </si>
  <si>
    <t>П 66.12.8 АтV -1</t>
  </si>
  <si>
    <t>6580х1190х220</t>
  </si>
  <si>
    <t>П 65.15.8 АтV-1</t>
  </si>
  <si>
    <t>6480Х1490Х220</t>
  </si>
  <si>
    <t>П 65.12.8 АтV -1</t>
  </si>
  <si>
    <t>6480х1190х220</t>
  </si>
  <si>
    <t>П 64.15.8 АтV-1</t>
  </si>
  <si>
    <t>6380Х1490Х220</t>
  </si>
  <si>
    <t>П 64.12.8 АтV -1</t>
  </si>
  <si>
    <t>6380х1190х220</t>
  </si>
  <si>
    <t>ПК 63.15.8 АтV-а</t>
  </si>
  <si>
    <t>6280х1490х220</t>
  </si>
  <si>
    <t>ПК 63.12.8 АтV -а</t>
  </si>
  <si>
    <t>6280х1190х220</t>
  </si>
  <si>
    <t>ПК 62.15.8 АтV-а</t>
  </si>
  <si>
    <t>6180х1490х220</t>
  </si>
  <si>
    <t>ПК 62.12.8 АтV -а</t>
  </si>
  <si>
    <t>6180х1190х220</t>
  </si>
  <si>
    <t>ПК 61.15.8 АтV-а</t>
  </si>
  <si>
    <t>6080х1490х220</t>
  </si>
  <si>
    <t>ПК 61.12.8 АтV -а</t>
  </si>
  <si>
    <t>6080х1190х220</t>
  </si>
  <si>
    <t>ПК 60.15.8 АтVт-а</t>
  </si>
  <si>
    <t>5980х1490х220</t>
  </si>
  <si>
    <t>ПК 60.12.8 АтV т-а</t>
  </si>
  <si>
    <t>5980х1190х220</t>
  </si>
  <si>
    <t>ПК 59.15.8 АтVт-а</t>
  </si>
  <si>
    <t>5880х1490х220</t>
  </si>
  <si>
    <t>ПК 59.12.8 АтV т-а</t>
  </si>
  <si>
    <t>5880х1190х220</t>
  </si>
  <si>
    <t>ПК 58.15.8 АтVт-а</t>
  </si>
  <si>
    <t>5780х1490х220</t>
  </si>
  <si>
    <t>ПК 58.12.8 АтVт-а</t>
  </si>
  <si>
    <t>5780х1190х220</t>
  </si>
  <si>
    <t>ПК 57.15.8 АтVт -а</t>
  </si>
  <si>
    <t>5680х1490х220</t>
  </si>
  <si>
    <t>ПК 57.12.8 АтVт -а</t>
  </si>
  <si>
    <t>5680х1190х220</t>
  </si>
  <si>
    <t>ПК 56.15.8 АтVт -а</t>
  </si>
  <si>
    <t>5580х1490х220</t>
  </si>
  <si>
    <t>ПК 56.12.8 АтVт -а</t>
  </si>
  <si>
    <t>5580х1190х220</t>
  </si>
  <si>
    <t>ПК 55.15.8 АтVт -а</t>
  </si>
  <si>
    <t>5480х1490х220</t>
  </si>
  <si>
    <t>ПК 55.12.8 АтVт -а</t>
  </si>
  <si>
    <t>5480х1190х220</t>
  </si>
  <si>
    <t>ПК 54.15.8 АтVт - а</t>
  </si>
  <si>
    <t>5380х1490х220</t>
  </si>
  <si>
    <t>ПК 54.12.8 АтV т-а</t>
  </si>
  <si>
    <t>5380х1190х220</t>
  </si>
  <si>
    <t>ПК 53.15.8 АтVт - а</t>
  </si>
  <si>
    <t>5280х1490х220</t>
  </si>
  <si>
    <t>ПК 53.12.8 АтV т-а</t>
  </si>
  <si>
    <t>5280х1190х220</t>
  </si>
  <si>
    <t>ПК 52.15.8 АтVт - а</t>
  </si>
  <si>
    <t>5180х1490х220</t>
  </si>
  <si>
    <t>ПК 52.12.8 АтV т-а</t>
  </si>
  <si>
    <t>5180х1190х220</t>
  </si>
  <si>
    <t>ПК 51.15.8 АтVт-а</t>
  </si>
  <si>
    <t>5080х1490х220</t>
  </si>
  <si>
    <t>ПК 51.12.8 АтV т-а</t>
  </si>
  <si>
    <t>5080х1190х220</t>
  </si>
  <si>
    <t>ПК 50.15.8 АтVт-а</t>
  </si>
  <si>
    <t>4980х1490х220</t>
  </si>
  <si>
    <t>ПК 50.12.8 АтV т-а</t>
  </si>
  <si>
    <t>4980х1190х220</t>
  </si>
  <si>
    <t>ПК 49.15.8 АтVт-а</t>
  </si>
  <si>
    <t>4880х1490х220</t>
  </si>
  <si>
    <t>ПК 49.12.8 АтV т-а</t>
  </si>
  <si>
    <t>4880х1190х220</t>
  </si>
  <si>
    <t>ПК 48.15.8 т.в</t>
  </si>
  <si>
    <t>4780х1490х220</t>
  </si>
  <si>
    <t>ПК 48.12.8 т.в</t>
  </si>
  <si>
    <t>4780х1190х220</t>
  </si>
  <si>
    <t>ПК 47.15.8 т.в</t>
  </si>
  <si>
    <t>4680х1490х220</t>
  </si>
  <si>
    <t>ПК 47.12.8 т.в</t>
  </si>
  <si>
    <t>4680х1190х220</t>
  </si>
  <si>
    <t>ПК 46.15.8 т.в</t>
  </si>
  <si>
    <t>4580х1490х220</t>
  </si>
  <si>
    <t>ПК 46.12.8 т.в</t>
  </si>
  <si>
    <t>4580х1190х220</t>
  </si>
  <si>
    <t>ПК 45.15.8 т.в</t>
  </si>
  <si>
    <t>4480х1490х220</t>
  </si>
  <si>
    <t>ПК 45.12.8 т.в</t>
  </si>
  <si>
    <t>4480х1190х220</t>
  </si>
  <si>
    <t>ПК 44.15.8 т.в</t>
  </si>
  <si>
    <t>4380х1490х220</t>
  </si>
  <si>
    <t>ПК 44.12.8 т.в</t>
  </si>
  <si>
    <t>4380х1190х220</t>
  </si>
  <si>
    <t>ПК 43.15.8 т.в</t>
  </si>
  <si>
    <t>4280х1490х220</t>
  </si>
  <si>
    <t>ПК 43.12.8 т.в</t>
  </si>
  <si>
    <t>4280х1190х220</t>
  </si>
  <si>
    <t>ПК 42.15.8 т.в</t>
  </si>
  <si>
    <t>4180х1490х220</t>
  </si>
  <si>
    <t>ПК 42.12.8 т.в</t>
  </si>
  <si>
    <t>4180х1190х220</t>
  </si>
  <si>
    <t>ПК 41.15.8 т.в</t>
  </si>
  <si>
    <t>4080х1490х220</t>
  </si>
  <si>
    <t>ПК 41.12.8 т.в</t>
  </si>
  <si>
    <t>4080х1190х220</t>
  </si>
  <si>
    <t>ПК 40.15.8 т.в</t>
  </si>
  <si>
    <t>3980х1490х220</t>
  </si>
  <si>
    <t>ПК 40.12.8 т.в</t>
  </si>
  <si>
    <t>3980х1190х220</t>
  </si>
  <si>
    <t>ПК 39.15.8 т.в</t>
  </si>
  <si>
    <t>3880х1490х220</t>
  </si>
  <si>
    <t>ПК 39.12.8 т.в</t>
  </si>
  <si>
    <t>3880х1190х220</t>
  </si>
  <si>
    <t>ПК 38.15.8 т.в</t>
  </si>
  <si>
    <t>3780х1490х220</t>
  </si>
  <si>
    <t>ПК 38.12.8 т.в</t>
  </si>
  <si>
    <t>3780х1190х220</t>
  </si>
  <si>
    <t>ПК 37.15.8 т.в</t>
  </si>
  <si>
    <t>3680х1490х220</t>
  </si>
  <si>
    <t>ПК 37.12.8 т.в</t>
  </si>
  <si>
    <t>3680х1190х220</t>
  </si>
  <si>
    <t>ПК 36.15.8 т.в</t>
  </si>
  <si>
    <t>3580х1490х220</t>
  </si>
  <si>
    <t>ПК 36.12.8 т.в</t>
  </si>
  <si>
    <t>3580х1190х220</t>
  </si>
  <si>
    <t>ПК 35.15.8 т.в</t>
  </si>
  <si>
    <t>3480х1490х220</t>
  </si>
  <si>
    <t>ПК 35.12.8 т.в</t>
  </si>
  <si>
    <t>3480х1190х220</t>
  </si>
  <si>
    <t>ПК 34.15.8 т.в</t>
  </si>
  <si>
    <t>3380х1490х220</t>
  </si>
  <si>
    <t>ПК 34.12.8 т.в</t>
  </si>
  <si>
    <t>3380х1190х220</t>
  </si>
  <si>
    <t>ПК 33.15.8 т.в</t>
  </si>
  <si>
    <t>3280х1490х220</t>
  </si>
  <si>
    <t>ПК 33.12.8 т.в</t>
  </si>
  <si>
    <t>3280х1190х220</t>
  </si>
  <si>
    <t>ПК 32.15.8 т.в</t>
  </si>
  <si>
    <t>3180х1490х220</t>
  </si>
  <si>
    <t>ПК 32.12.8 т.в</t>
  </si>
  <si>
    <t>3180х1190х220</t>
  </si>
  <si>
    <t>ПК 31.15.8 т.в</t>
  </si>
  <si>
    <t>3080х1490х220</t>
  </si>
  <si>
    <t>ПК 31.12.8 т.в</t>
  </si>
  <si>
    <t>3080х1190х220</t>
  </si>
  <si>
    <t>ПК 30.15.8 т.в</t>
  </si>
  <si>
    <t>2980х1490х220</t>
  </si>
  <si>
    <t>ПК 30.12.8 т.в</t>
  </si>
  <si>
    <t>2980х1190х220</t>
  </si>
  <si>
    <t>ПК 29.15.8 т.в</t>
  </si>
  <si>
    <t>2880х1490х220</t>
  </si>
  <si>
    <t>ПК 29.12.8 т.в</t>
  </si>
  <si>
    <t>2880х1190х220</t>
  </si>
  <si>
    <t>ПК 28.15.8 т.в</t>
  </si>
  <si>
    <t>2780х1490х220</t>
  </si>
  <si>
    <t>ПК 28.12.8 т.в</t>
  </si>
  <si>
    <t>2780х1190х220</t>
  </si>
  <si>
    <t>ПК 27.15.8 т.в</t>
  </si>
  <si>
    <t>2680х1490х220</t>
  </si>
  <si>
    <t>ПК 27.12.8 т.в</t>
  </si>
  <si>
    <t>2680х1190х220</t>
  </si>
  <si>
    <t>ПК 26.15.8 т.в</t>
  </si>
  <si>
    <t>2580х1490х220</t>
  </si>
  <si>
    <t>ПК 26.12.8 т.в</t>
  </si>
  <si>
    <t>2580х1190х220</t>
  </si>
  <si>
    <t>ПК 25.15.8 т.в</t>
  </si>
  <si>
    <t>2480х1490х220</t>
  </si>
  <si>
    <t>ПК 25.12.8 т.в</t>
  </si>
  <si>
    <t>2480х1190х220</t>
  </si>
  <si>
    <t>ПК 24.15.8 т.в</t>
  </si>
  <si>
    <t>2380х1490х220</t>
  </si>
  <si>
    <t>ПК 24.12.8 т.в</t>
  </si>
  <si>
    <t>2380х1190х220</t>
  </si>
  <si>
    <t>ПК 23.15.8 т.в</t>
  </si>
  <si>
    <t>2280х1490х220</t>
  </si>
  <si>
    <t>ПК 23.12.8 т.в</t>
  </si>
  <si>
    <t>2280х1190х220</t>
  </si>
  <si>
    <t>ПК 22.15.8 т.в</t>
  </si>
  <si>
    <t>2180х1490х220</t>
  </si>
  <si>
    <t>ПК 22.12.8 т.в</t>
  </si>
  <si>
    <t>2180х1190х220</t>
  </si>
  <si>
    <t>ПК 21.15.8 т.в</t>
  </si>
  <si>
    <t>2080х1490х220</t>
  </si>
  <si>
    <t>ПК 21.12.8 т.в</t>
  </si>
  <si>
    <t>2080х1190х220</t>
  </si>
  <si>
    <t>ПК 20.15.8 т.в</t>
  </si>
  <si>
    <t>1980х1490х220</t>
  </si>
  <si>
    <t>ПК 20.12.8 т.в</t>
  </si>
  <si>
    <t>1980х1190х220</t>
  </si>
  <si>
    <t>ПК 19.15.8 т.в</t>
  </si>
  <si>
    <t>1880х1490х220</t>
  </si>
  <si>
    <t>ПК 19.12.8 т.в</t>
  </si>
  <si>
    <t>1880х1190х220</t>
  </si>
  <si>
    <t>ПК 18.15.8 т.в</t>
  </si>
  <si>
    <t>1780х1490х220</t>
  </si>
  <si>
    <t>ПК 18.12.8 т.в</t>
  </si>
  <si>
    <t>1870х1190х220</t>
  </si>
  <si>
    <t>ПК 63.10.8 АтV -а</t>
  </si>
  <si>
    <t>6280х990х220</t>
  </si>
  <si>
    <t>1 ПБ 10-1</t>
  </si>
  <si>
    <t>1030х120х65</t>
  </si>
  <si>
    <t>ПК 62.10.8 АтV -а</t>
  </si>
  <si>
    <t>6180х990х220</t>
  </si>
  <si>
    <t>1ПБ 13 -1</t>
  </si>
  <si>
    <t>1290х120х65</t>
  </si>
  <si>
    <t>ПК 61.10.8 АтV -а</t>
  </si>
  <si>
    <t>6080х990х220</t>
  </si>
  <si>
    <t>1 ПБ 16-1</t>
  </si>
  <si>
    <t>1550х120х65</t>
  </si>
  <si>
    <t>ПК 60.10.8 АтV т-а</t>
  </si>
  <si>
    <t>5980х990х220</t>
  </si>
  <si>
    <t>2 ПБ 10 -1п</t>
  </si>
  <si>
    <t>1030х120х140</t>
  </si>
  <si>
    <t>ПК 59.10.8 АтV т-а</t>
  </si>
  <si>
    <t>5880х990х220</t>
  </si>
  <si>
    <t>2 ПБ 13 -1п</t>
  </si>
  <si>
    <t>1290х120х140</t>
  </si>
  <si>
    <t>ПК 58.10.8 АтVт-а</t>
  </si>
  <si>
    <t>5780х990х220</t>
  </si>
  <si>
    <t>2 ПБ 16 -2п</t>
  </si>
  <si>
    <t>1550х120х140</t>
  </si>
  <si>
    <t>ПК 57.10.8 АтVт -а</t>
  </si>
  <si>
    <t>5680х990х220</t>
  </si>
  <si>
    <t>2 ПБ 17 -2п</t>
  </si>
  <si>
    <t>1680х120х140</t>
  </si>
  <si>
    <t>ПК 56.10.8 АтVт -а</t>
  </si>
  <si>
    <t>5580х990х220</t>
  </si>
  <si>
    <t>2 ПБ 19 -3п</t>
  </si>
  <si>
    <t>1940х120х140</t>
  </si>
  <si>
    <t>ПК 55.10.8 АтVт -а</t>
  </si>
  <si>
    <t>5480х990х220</t>
  </si>
  <si>
    <t>2 ПБ 22 -3п</t>
  </si>
  <si>
    <t>2200х120х140</t>
  </si>
  <si>
    <t>ПК 54.10.8 АтV т-а</t>
  </si>
  <si>
    <t>5380х990х220</t>
  </si>
  <si>
    <t>2 ПБ 25 -3п</t>
  </si>
  <si>
    <t>2460х120х140</t>
  </si>
  <si>
    <t>ПК 53.10.8 АтV т-а</t>
  </si>
  <si>
    <t>5280х990х220</t>
  </si>
  <si>
    <t>2 ПБ 26 -4п</t>
  </si>
  <si>
    <t>2590х120х140</t>
  </si>
  <si>
    <t>ПК 52.10.8 АтV т-а</t>
  </si>
  <si>
    <t>5180х990х220</t>
  </si>
  <si>
    <t>2 ПБ 29 -4п</t>
  </si>
  <si>
    <t>2850х120х140</t>
  </si>
  <si>
    <t>ПК 51.10.8 АтV т</t>
  </si>
  <si>
    <t>5080х990х220</t>
  </si>
  <si>
    <t>2ПБ 30 -4п</t>
  </si>
  <si>
    <t>2980х120х140</t>
  </si>
  <si>
    <t>ПК 50.10.8 АтV т</t>
  </si>
  <si>
    <t>4980х990х220</t>
  </si>
  <si>
    <t>3 ПБ 18 -8п</t>
  </si>
  <si>
    <t>1810х120х220</t>
  </si>
  <si>
    <t>ПК 49.10.8 АтV т</t>
  </si>
  <si>
    <t>4880х990х220</t>
  </si>
  <si>
    <t>3 ПБ 21 -8п</t>
  </si>
  <si>
    <t>2070х120х220</t>
  </si>
  <si>
    <t>ПК 48.10.8 т.в</t>
  </si>
  <si>
    <t>4780х990х220</t>
  </si>
  <si>
    <t>3 ПБ 25 -8п</t>
  </si>
  <si>
    <t>2460х120х220</t>
  </si>
  <si>
    <t>ПК 47.10.8 т.в</t>
  </si>
  <si>
    <t>4680х990х220</t>
  </si>
  <si>
    <t>3 ПБ 27 -8п</t>
  </si>
  <si>
    <t>2720х120х220</t>
  </si>
  <si>
    <t>ПК 46.10.8 т.в</t>
  </si>
  <si>
    <t>4580х990х220</t>
  </si>
  <si>
    <t>3 ПБ 30 -8п</t>
  </si>
  <si>
    <t>2980х120х220</t>
  </si>
  <si>
    <t>ПК 45.10.8 т.в</t>
  </si>
  <si>
    <t>4480х990х220</t>
  </si>
  <si>
    <t>3 ПБ 13 -37п</t>
  </si>
  <si>
    <t>1290х120х220</t>
  </si>
  <si>
    <t>ПК 44.10.8 т.в</t>
  </si>
  <si>
    <t>4380х990х220</t>
  </si>
  <si>
    <t>3 ПБ 16 -37п</t>
  </si>
  <si>
    <t>1550х120х220</t>
  </si>
  <si>
    <t>ПК 43.10.8 т.в</t>
  </si>
  <si>
    <t>4280х990х220</t>
  </si>
  <si>
    <t>3 ПБ 34 -4п</t>
  </si>
  <si>
    <t>3370х120х220</t>
  </si>
  <si>
    <t>ПК 42.10.8 т.в</t>
  </si>
  <si>
    <t>4180х990х220</t>
  </si>
  <si>
    <t>3 ПБ 18 -37-п</t>
  </si>
  <si>
    <t>ПК 41.10.8 т.в</t>
  </si>
  <si>
    <t>4080х990х220</t>
  </si>
  <si>
    <t>4ПБ 30 -4п</t>
  </si>
  <si>
    <t>2980х120х290</t>
  </si>
  <si>
    <t>ПК 40.10.8 т.в</t>
  </si>
  <si>
    <t>3980х990х220</t>
  </si>
  <si>
    <t>4 ПБ 44 -8п</t>
  </si>
  <si>
    <t>4410х120х290</t>
  </si>
  <si>
    <t>ПК 39.10.8 т.в</t>
  </si>
  <si>
    <t>3880х990х220</t>
  </si>
  <si>
    <t>4 ПБ 48 -8п</t>
  </si>
  <si>
    <t>4800х120х290</t>
  </si>
  <si>
    <t>ПК 38.10.8 т.в</t>
  </si>
  <si>
    <t>3780х990х220</t>
  </si>
  <si>
    <t>5 ПБ 18 -27п</t>
  </si>
  <si>
    <t>1810х250х220</t>
  </si>
  <si>
    <t>ПК 37.10.8 т.в</t>
  </si>
  <si>
    <t>3680х990х220</t>
  </si>
  <si>
    <t>5 ПБ 21 -27п</t>
  </si>
  <si>
    <t>2070х250х220</t>
  </si>
  <si>
    <t>ПК 36.10.8 т.в</t>
  </si>
  <si>
    <t>3580х990х220</t>
  </si>
  <si>
    <t>5 ПБ 25 -37п</t>
  </si>
  <si>
    <t>2460х250х220</t>
  </si>
  <si>
    <t>ПК 35.10.8 т.в</t>
  </si>
  <si>
    <t>3480х990х220</t>
  </si>
  <si>
    <t>5 ПБ 27 -37п</t>
  </si>
  <si>
    <t>2720х250х220</t>
  </si>
  <si>
    <t>ПК 34.10.8 т.в</t>
  </si>
  <si>
    <t>3380х990х220</t>
  </si>
  <si>
    <t>5 ПБ 30 -37п</t>
  </si>
  <si>
    <t>2980х250х220</t>
  </si>
  <si>
    <t>ПК 33.10.8 т.в</t>
  </si>
  <si>
    <t>3280х990х220</t>
  </si>
  <si>
    <t>ПК 32.10.8 т.в</t>
  </si>
  <si>
    <t>3180х990х220</t>
  </si>
  <si>
    <t>1 ПП 12 -3</t>
  </si>
  <si>
    <t>1160х380х65</t>
  </si>
  <si>
    <t>ПК 31.10.8 т.в</t>
  </si>
  <si>
    <t>3080х990х220</t>
  </si>
  <si>
    <t>2 ПП 14 -4</t>
  </si>
  <si>
    <t>1420х380х140</t>
  </si>
  <si>
    <t>ПК 30.10.8 т.в</t>
  </si>
  <si>
    <t>2980х990х220</t>
  </si>
  <si>
    <t>2 ПП 17 -5</t>
  </si>
  <si>
    <t>1680х380х140</t>
  </si>
  <si>
    <t>ПК 29.10.8 т.в</t>
  </si>
  <si>
    <t>2880х990х220</t>
  </si>
  <si>
    <t>2 ПП 18 -5</t>
  </si>
  <si>
    <t>1810х380х140</t>
  </si>
  <si>
    <t>ПК 28.10.8 т.в</t>
  </si>
  <si>
    <t>2780х990х220</t>
  </si>
  <si>
    <t>2 ПП 21 -6</t>
  </si>
  <si>
    <t>2070х380х140</t>
  </si>
  <si>
    <t>ПК 27.10.8 т.в</t>
  </si>
  <si>
    <t>2680х990х220</t>
  </si>
  <si>
    <t>2 ПП 23 -7</t>
  </si>
  <si>
    <t>2330х380х140</t>
  </si>
  <si>
    <t>ПК 26.10.8 т.в</t>
  </si>
  <si>
    <t>2580х990х220</t>
  </si>
  <si>
    <t>2 ПП 25 -8</t>
  </si>
  <si>
    <t>2460х380х140</t>
  </si>
  <si>
    <t>ПК 25.10.8 т.в</t>
  </si>
  <si>
    <t>2480х990х220</t>
  </si>
  <si>
    <t>3 ПП 14 -71</t>
  </si>
  <si>
    <t>1420х380х220</t>
  </si>
  <si>
    <t>ПК 24.10.8 т.в</t>
  </si>
  <si>
    <t>2380х990х220</t>
  </si>
  <si>
    <t>3 ПП 16 -71</t>
  </si>
  <si>
    <t>1550х380х220</t>
  </si>
  <si>
    <t>ПК 23.10.8 т.в</t>
  </si>
  <si>
    <t>2280х990х220</t>
  </si>
  <si>
    <t>3 ПП 18 -71</t>
  </si>
  <si>
    <t>1810х380х220</t>
  </si>
  <si>
    <t>ПК 22.10.8 т.в</t>
  </si>
  <si>
    <t>2180х990х220</t>
  </si>
  <si>
    <t>3 ПП 21 -71</t>
  </si>
  <si>
    <t>2070х380х220</t>
  </si>
  <si>
    <t>ПК 21.10.8 т.в</t>
  </si>
  <si>
    <t>2080х990х220</t>
  </si>
  <si>
    <t>3 ПП 27 -71</t>
  </si>
  <si>
    <t>2720х380х220</t>
  </si>
  <si>
    <t>ПК 20.10.8 т.в</t>
  </si>
  <si>
    <t>1980х990х220</t>
  </si>
  <si>
    <t>3 ПП 30 -10</t>
  </si>
  <si>
    <t>2980х380х220</t>
  </si>
  <si>
    <t>ПК 19.10.8 т.в</t>
  </si>
  <si>
    <t>1880х990х220</t>
  </si>
  <si>
    <t>5 ПП 17 -6</t>
  </si>
  <si>
    <t>1680х510х140</t>
  </si>
  <si>
    <t>ПК 18.10.8 т.в</t>
  </si>
  <si>
    <t>1780х990х220</t>
  </si>
  <si>
    <t>Кольцо КС 10.9</t>
  </si>
  <si>
    <t>Ø1000;h=890</t>
  </si>
  <si>
    <t>ФБС 24.6.6 - Т</t>
  </si>
  <si>
    <t>2380х600х580</t>
  </si>
  <si>
    <t>Крышка ПП 10-1</t>
  </si>
  <si>
    <t>Ø1160;h=150</t>
  </si>
  <si>
    <t>ФБС 12.6.6 - Т</t>
  </si>
  <si>
    <t>1180х600х580</t>
  </si>
  <si>
    <t>Крышка ПП 10-2</t>
  </si>
  <si>
    <t>ФБС 12.6.3 - Т</t>
  </si>
  <si>
    <t>1180Х600Х280</t>
  </si>
  <si>
    <t>Днище ПН-10</t>
  </si>
  <si>
    <t>Ø1500;h=100</t>
  </si>
  <si>
    <t>ФБС 9.6.6т - Т</t>
  </si>
  <si>
    <t>880х600х580</t>
  </si>
  <si>
    <t>ФБС 24.5.6 - Т</t>
  </si>
  <si>
    <t>2380х500х580</t>
  </si>
  <si>
    <t>1000х150х300</t>
  </si>
  <si>
    <t>ФБС 12.5.6 - Т</t>
  </si>
  <si>
    <t>1180х500х580</t>
  </si>
  <si>
    <t>1000х80х200</t>
  </si>
  <si>
    <t>ФБС 12.5.3 - Т</t>
  </si>
  <si>
    <t>1180х500х280</t>
  </si>
  <si>
    <t>ФБС 9.5.6 - Т</t>
  </si>
  <si>
    <t>880х500х580</t>
  </si>
  <si>
    <t>1ПГ3 AтVт</t>
  </si>
  <si>
    <t>5970х2980х300</t>
  </si>
  <si>
    <t>ФБС 24.4.6 - Т</t>
  </si>
  <si>
    <t>2380х400х580</t>
  </si>
  <si>
    <t>2ПГ6-3 AтVт</t>
  </si>
  <si>
    <t>5970х1490х300</t>
  </si>
  <si>
    <t>ФБС 12.4.6 - Т</t>
  </si>
  <si>
    <t>1180х400х580</t>
  </si>
  <si>
    <t>ФБС 9.4.6 - Т</t>
  </si>
  <si>
    <t>880х400х580</t>
  </si>
  <si>
    <t>ПО -3</t>
  </si>
  <si>
    <t>2500х3000</t>
  </si>
  <si>
    <t>ФБС 24.3.6 - Т</t>
  </si>
  <si>
    <t>2380х300х580</t>
  </si>
  <si>
    <t>ФО- 2</t>
  </si>
  <si>
    <t>950х950х550</t>
  </si>
  <si>
    <t>ФБС 12.3.6 - Т</t>
  </si>
  <si>
    <t>1180х300х580</t>
  </si>
  <si>
    <t>ФБС 9.3.6 - Т</t>
  </si>
  <si>
    <t>880х300х580</t>
  </si>
  <si>
    <t>2 П 30-15-10 и</t>
  </si>
  <si>
    <t>3000х1490х170</t>
  </si>
  <si>
    <t>ФБС 12.4.3 - Т</t>
  </si>
  <si>
    <t>1180х400х280</t>
  </si>
  <si>
    <t>2 П 30-15-30 и</t>
  </si>
  <si>
    <t>ФЛ 32.12 - 2</t>
  </si>
  <si>
    <t>3200х1180х500</t>
  </si>
  <si>
    <t>С 60-30-8</t>
  </si>
  <si>
    <t>6250х300х300</t>
  </si>
  <si>
    <t>ФЛ 32.8 - 2</t>
  </si>
  <si>
    <t>3200х780х500</t>
  </si>
  <si>
    <t>С 70-30-8</t>
  </si>
  <si>
    <t>7250х300х300</t>
  </si>
  <si>
    <t>ФЛ 28.12 - 2</t>
  </si>
  <si>
    <t>2800х1180х500</t>
  </si>
  <si>
    <t>С 80-30-8</t>
  </si>
  <si>
    <t>8250х300х300</t>
  </si>
  <si>
    <t>ФЛ 28.8 - 2</t>
  </si>
  <si>
    <t>2800х780х500</t>
  </si>
  <si>
    <t>С 90-30-8</t>
  </si>
  <si>
    <t>9250х300х300</t>
  </si>
  <si>
    <t>ФЛ 24.12 - 2</t>
  </si>
  <si>
    <t>2400х1180х500</t>
  </si>
  <si>
    <t>С 100-30-8</t>
  </si>
  <si>
    <t>10250х300х300</t>
  </si>
  <si>
    <t>ФЛ 24.8 - 2</t>
  </si>
  <si>
    <t>2400х780х500</t>
  </si>
  <si>
    <t>С 120-30-8</t>
  </si>
  <si>
    <t>ФЛ 20.12 - 2</t>
  </si>
  <si>
    <t>2000х1180х500</t>
  </si>
  <si>
    <t>ФЛ 20.8 - 2</t>
  </si>
  <si>
    <t>2000х780х500</t>
  </si>
  <si>
    <t>1 ЛМ 30.11.15-4</t>
  </si>
  <si>
    <t>3000*1050</t>
  </si>
  <si>
    <t>ФЛ 16.24 - 2</t>
  </si>
  <si>
    <t>1600х2380х300</t>
  </si>
  <si>
    <t>1 ЛМ 30.12.15-4</t>
  </si>
  <si>
    <t>3000*1200</t>
  </si>
  <si>
    <t>ФЛ 16.12 - 2</t>
  </si>
  <si>
    <t>1600х1180х300</t>
  </si>
  <si>
    <t>1ЛМ 27.11.14-4</t>
  </si>
  <si>
    <t>2700х1030</t>
  </si>
  <si>
    <t>ФЛ 14.24 - 3</t>
  </si>
  <si>
    <t>1400х2380х300</t>
  </si>
  <si>
    <t>1ЛМ 27.12.14-4</t>
  </si>
  <si>
    <t>2700х1200</t>
  </si>
  <si>
    <t>ФЛ 14.24 - 2</t>
  </si>
  <si>
    <t>2 ЛП 22.12-4 -К</t>
  </si>
  <si>
    <t>1300Х2480Х320</t>
  </si>
  <si>
    <t>ФЛ 14.12 - 2</t>
  </si>
  <si>
    <t>1400х1180х300</t>
  </si>
  <si>
    <t>ЛС 11</t>
  </si>
  <si>
    <t>1050Х380Х145</t>
  </si>
  <si>
    <t>ФЛ 12.24 - 2</t>
  </si>
  <si>
    <t>1200х2380х300</t>
  </si>
  <si>
    <t>ЛС 12</t>
  </si>
  <si>
    <t>1200Х380Х145</t>
  </si>
  <si>
    <t>ФЛ 12.12 - 2</t>
  </si>
  <si>
    <t>1200х1180х300</t>
  </si>
  <si>
    <t>ЛС 14</t>
  </si>
  <si>
    <t>1350Х380Х145</t>
  </si>
  <si>
    <t>ФЛ 10.24 - 2</t>
  </si>
  <si>
    <t>1000х2380х300</t>
  </si>
  <si>
    <t>ЛС 15</t>
  </si>
  <si>
    <t>1500Х380Х145</t>
  </si>
  <si>
    <t>ФЛ 10.8 - 2</t>
  </si>
  <si>
    <t>1000х780х300</t>
  </si>
  <si>
    <t>ФЛ 8.24 - 3</t>
  </si>
  <si>
    <t>800х2380х300</t>
  </si>
  <si>
    <t>ПРГ 28 - 1.3 - 4 А III</t>
  </si>
  <si>
    <t>2780х120х300</t>
  </si>
  <si>
    <t>ФЛ 6.24 - 4</t>
  </si>
  <si>
    <t>600х2380х300</t>
  </si>
  <si>
    <t>ПРГ 32 - 1.4 -4 А III</t>
  </si>
  <si>
    <t>3180х120х400</t>
  </si>
  <si>
    <t>ПРГ 36 - 1.4 -4 А III</t>
  </si>
  <si>
    <t>3580х120х400</t>
  </si>
  <si>
    <t xml:space="preserve">ПРГ 60.2,5 - 4 А III </t>
  </si>
  <si>
    <t>5980х200х500</t>
  </si>
  <si>
    <t>1490х600х100/60</t>
  </si>
  <si>
    <t>Т  О  В  А  Р  Н  Ы  Й     Б  Е  Т  О  Н</t>
  </si>
  <si>
    <t>Марка</t>
  </si>
  <si>
    <t>Класс, В</t>
  </si>
  <si>
    <t>Подвиж-ность</t>
  </si>
  <si>
    <t>Заполнитель</t>
  </si>
  <si>
    <t>М-100</t>
  </si>
  <si>
    <t>F50/W2</t>
  </si>
  <si>
    <t>П2, П3</t>
  </si>
  <si>
    <t xml:space="preserve">М-150 </t>
  </si>
  <si>
    <t xml:space="preserve">М-200 </t>
  </si>
  <si>
    <t>М-250</t>
  </si>
  <si>
    <t>М-300</t>
  </si>
  <si>
    <t>М-350</t>
  </si>
  <si>
    <t>М-400</t>
  </si>
  <si>
    <t>F50</t>
  </si>
  <si>
    <t>Пк2, Пк3</t>
  </si>
  <si>
    <t>песок крупный</t>
  </si>
  <si>
    <t>М-200</t>
  </si>
  <si>
    <t>известь</t>
  </si>
  <si>
    <t>песок мелкий</t>
  </si>
  <si>
    <r>
      <t>Подвижность П2</t>
    </r>
    <r>
      <rPr>
        <i/>
        <sz val="8"/>
        <color indexed="8"/>
        <rFont val="Arial"/>
        <family val="2"/>
        <charset val="204"/>
      </rPr>
      <t xml:space="preserve">: Осадка конуса (ОК): 5-9 см; </t>
    </r>
    <r>
      <rPr>
        <b/>
        <i/>
        <sz val="8"/>
        <color indexed="8"/>
        <rFont val="Arial"/>
        <family val="2"/>
        <charset val="204"/>
      </rPr>
      <t>Подвижность П3</t>
    </r>
    <r>
      <rPr>
        <i/>
        <sz val="8"/>
        <color indexed="8"/>
        <rFont val="Arial"/>
        <family val="2"/>
        <charset val="204"/>
      </rPr>
      <t>: ОК: 10-15 см.</t>
    </r>
  </si>
  <si>
    <r>
      <t xml:space="preserve">гравий                                                                              </t>
    </r>
    <r>
      <rPr>
        <b/>
        <sz val="7"/>
        <color indexed="8"/>
        <rFont val="Arial"/>
        <family val="2"/>
        <charset val="204"/>
      </rPr>
      <t>(фракция 3-20 мм)</t>
    </r>
  </si>
  <si>
    <t>При увеличении подвижности бетона до показателя П4 (для автобетононасоса) стоимость увеличивается на 10%</t>
  </si>
  <si>
    <t>F100-F200/W6</t>
  </si>
  <si>
    <t>F100-F200/W8</t>
  </si>
  <si>
    <t>Договорная</t>
  </si>
  <si>
    <t>себ</t>
  </si>
  <si>
    <t>приб</t>
  </si>
  <si>
    <t>св</t>
  </si>
  <si>
    <t>ндс20</t>
  </si>
  <si>
    <t>цена</t>
  </si>
  <si>
    <t>гранитный щебень (фракция 5-20 мм)</t>
  </si>
  <si>
    <r>
      <t>Морозостойкость</t>
    </r>
    <r>
      <rPr>
        <sz val="7"/>
        <color indexed="8"/>
        <rFont val="Arial"/>
        <family val="2"/>
        <charset val="204"/>
      </rPr>
      <t xml:space="preserve"> F</t>
    </r>
    <r>
      <rPr>
        <b/>
        <sz val="7"/>
        <color indexed="8"/>
        <rFont val="Arial"/>
        <family val="2"/>
        <charset val="204"/>
      </rPr>
      <t xml:space="preserve"> /Водонепроницаем. </t>
    </r>
    <r>
      <rPr>
        <sz val="7"/>
        <color indexed="8"/>
        <rFont val="Arial"/>
        <family val="2"/>
        <charset val="204"/>
      </rPr>
      <t>W</t>
    </r>
  </si>
  <si>
    <t xml:space="preserve">   М-150 </t>
  </si>
  <si>
    <t xml:space="preserve">    М-200</t>
  </si>
  <si>
    <t>Пк4</t>
  </si>
  <si>
    <t>3 ПБ 36 -4п</t>
  </si>
  <si>
    <t>3630х120х220</t>
  </si>
  <si>
    <t>3 ПБ 39 -8п</t>
  </si>
  <si>
    <t>389х120х220</t>
  </si>
  <si>
    <t>4 ПБ 60 -8п</t>
  </si>
  <si>
    <t>5960х120х290</t>
  </si>
  <si>
    <t>5 ПБ 31 -27п</t>
  </si>
  <si>
    <t>3110х250х220</t>
  </si>
  <si>
    <t>5 ПБ 34 -20п</t>
  </si>
  <si>
    <t>3370х250х220</t>
  </si>
  <si>
    <t>5 ПБ 36 -20п</t>
  </si>
  <si>
    <t>3630х250х220</t>
  </si>
  <si>
    <t>П 64.10.8 АтV И</t>
  </si>
  <si>
    <t>П 65.10.8 АтV И</t>
  </si>
  <si>
    <t>П 66.10.8 АтV И</t>
  </si>
  <si>
    <t>П 67.10.8 АтV И</t>
  </si>
  <si>
    <t>П 68.10.8 АтV И</t>
  </si>
  <si>
    <t>П 69.10.8 АтV И</t>
  </si>
  <si>
    <t>П 70.10.8 АтV И</t>
  </si>
  <si>
    <t>П 71.10.8 АтV И</t>
  </si>
  <si>
    <t>П 72.10.8 АтV И</t>
  </si>
  <si>
    <t>7180х1000х220</t>
  </si>
  <si>
    <t>7080х1000х220</t>
  </si>
  <si>
    <t>6980х1000х220</t>
  </si>
  <si>
    <t>6880х1000х220</t>
  </si>
  <si>
    <t>6780х1000х220</t>
  </si>
  <si>
    <t>6680х1000х220</t>
  </si>
  <si>
    <t>6580х1000х220</t>
  </si>
  <si>
    <t>6480х1000х220</t>
  </si>
  <si>
    <t>6380х1000х220</t>
  </si>
  <si>
    <t>5 ПП 14 -5</t>
  </si>
  <si>
    <t>1420х510х140</t>
  </si>
  <si>
    <t>ПП 15-6ти</t>
  </si>
  <si>
    <t>БР 100.30.15-ТИ</t>
  </si>
  <si>
    <t>БР 100.20.8-ТИ</t>
  </si>
  <si>
    <t>ФБС 9.4.3 - Т</t>
  </si>
  <si>
    <t>880х400х280</t>
  </si>
  <si>
    <t>ФЛ 16.8 - 2</t>
  </si>
  <si>
    <t>1600х780х300</t>
  </si>
  <si>
    <t>ФЛ 14.8 - 2</t>
  </si>
  <si>
    <t>1400х780х300</t>
  </si>
  <si>
    <t>ФЛ 12.8 - 2</t>
  </si>
  <si>
    <t>1200х780х300</t>
  </si>
  <si>
    <t>ФЛ 8.12 - 3</t>
  </si>
  <si>
    <t>800х1180х300</t>
  </si>
  <si>
    <t>ЛС 11-1</t>
  </si>
  <si>
    <t>ЛС 12-1</t>
  </si>
  <si>
    <t>ЛС 14-1</t>
  </si>
  <si>
    <t>ЛС 15-1</t>
  </si>
  <si>
    <t>2 ЛП 23.12-4 -К</t>
  </si>
  <si>
    <t>ЛМП 57.11.17-5</t>
  </si>
  <si>
    <t xml:space="preserve"> ЛМП 57.11.14-5</t>
  </si>
  <si>
    <t>С 50-30-6</t>
  </si>
  <si>
    <t>5250х300х300</t>
  </si>
  <si>
    <t>С 110-30-8</t>
  </si>
  <si>
    <t>11250х300х300</t>
  </si>
  <si>
    <t>12250х300х300</t>
  </si>
  <si>
    <t>ОП 4 - 4-АIII</t>
  </si>
  <si>
    <t>ОП 5 - 4-АIII</t>
  </si>
  <si>
    <t>ОП 5 - 2-АIII</t>
  </si>
  <si>
    <t>ОП 6 - 2-АIII</t>
  </si>
  <si>
    <t>ОП 6 - 4-АIII</t>
  </si>
  <si>
    <t>380х380х140</t>
  </si>
  <si>
    <t>510х380х140</t>
  </si>
  <si>
    <t>1300Х2610Х320</t>
  </si>
  <si>
    <t>510х250х140</t>
  </si>
  <si>
    <t>640х250х220</t>
  </si>
  <si>
    <t>640х380х220</t>
  </si>
  <si>
    <t>ПТ12.5 - 8.6</t>
  </si>
  <si>
    <t>800х600х80</t>
  </si>
  <si>
    <t>ПТ12.5 -11.9</t>
  </si>
  <si>
    <t>1100х900х80</t>
  </si>
  <si>
    <t>ПТ12.5 -16.14</t>
  </si>
  <si>
    <t>1600х1400х80</t>
  </si>
  <si>
    <t>ПТ12.5 -13.13</t>
  </si>
  <si>
    <t>1300х1300х80</t>
  </si>
  <si>
    <t>ПТ8 -11.9</t>
  </si>
  <si>
    <t>ПТ8 -16.14</t>
  </si>
  <si>
    <t>ПТ8 -13.13</t>
  </si>
  <si>
    <t>Ф 12. 9 - 2</t>
  </si>
  <si>
    <t>Ф 18. 9 - 2</t>
  </si>
  <si>
    <t>Ф 21. 9 - 2</t>
  </si>
  <si>
    <t>1800х1800х900</t>
  </si>
  <si>
    <t>2100х2100х900</t>
  </si>
  <si>
    <t>1200х1200х900</t>
  </si>
  <si>
    <t>ФЛ 10.12 - 2</t>
  </si>
  <si>
    <t>1000х1180х300</t>
  </si>
  <si>
    <t>ФЛ 32.12 - 3</t>
  </si>
  <si>
    <t>ФЛ 32.8 - 3</t>
  </si>
  <si>
    <t>ФЛ 28.12 - 3</t>
  </si>
  <si>
    <t>ФЛ 28.8 - 3</t>
  </si>
  <si>
    <t>ФЛ 24.12 - 3</t>
  </si>
  <si>
    <t>ФЛ 24.8 - 3</t>
  </si>
  <si>
    <t>ФЛ 20.12 - 3</t>
  </si>
  <si>
    <t>ФЛ 20.8 - 3</t>
  </si>
  <si>
    <t>ФЛ 16.24 - 3</t>
  </si>
  <si>
    <t>ФЛ 16.12 - 3</t>
  </si>
  <si>
    <t>ФЛ 16.8 - 3</t>
  </si>
  <si>
    <t>ФЛ 14.12 - 3</t>
  </si>
  <si>
    <t>ФЛ 14.8 - 3</t>
  </si>
  <si>
    <t>ФЛ 12.24 - 3</t>
  </si>
  <si>
    <t>ФЛ 12.12 - 3</t>
  </si>
  <si>
    <t>ФЛ 12.8 - 3</t>
  </si>
  <si>
    <t>ФЛ 10.24 - 3</t>
  </si>
  <si>
    <t>ФЛ 10.12 - 3</t>
  </si>
  <si>
    <t>ФЛ 10.8 - 3</t>
  </si>
  <si>
    <t>ФЛ 8.24 - 4</t>
  </si>
  <si>
    <t>ФЛ 8.12 - 4</t>
  </si>
  <si>
    <t>С 120-30-9</t>
  </si>
  <si>
    <t>С 110-30-9</t>
  </si>
  <si>
    <t>С 100-30-9</t>
  </si>
  <si>
    <t>С 90-30-9</t>
  </si>
  <si>
    <t>С 80-30-9</t>
  </si>
  <si>
    <t>С 70-30-9</t>
  </si>
  <si>
    <t>РОП4.56-50</t>
  </si>
  <si>
    <t>РДП 4.56-80А500С</t>
  </si>
  <si>
    <t>РДП 4.56-90А500С</t>
  </si>
  <si>
    <t>5650х1150</t>
  </si>
  <si>
    <t>5560х565х450</t>
  </si>
  <si>
    <t>5560х482х450</t>
  </si>
  <si>
    <t>ФЛ 20.24 - 2</t>
  </si>
  <si>
    <t>2000x2380x500</t>
  </si>
  <si>
    <t>СВАИ</t>
  </si>
  <si>
    <t>в стоимость включена противоморозная добавка</t>
  </si>
  <si>
    <t>ПЛИТЫ ПЕРЕКРЫТИЯ ПУСТОТНЫЕ 1490 мм</t>
  </si>
  <si>
    <t>ПЛИТЫ ПЕРЕКРЫТИЯ ПУСТОТНЫЕ 1190 мм</t>
  </si>
  <si>
    <t>ПЛИТЫ ПЕРЕКРЫТИЯ ПУСТОТНЫЕ 1000-990 мм</t>
  </si>
  <si>
    <t>ЛЕСТНИЧНЫЕ МАРШИ, ПЛОЩАДКИ, СТУПЕНИ</t>
  </si>
  <si>
    <t>ПЕРЕМЫЧКИ ПБ</t>
  </si>
  <si>
    <t>ПЕРЕМЫЧКИ ПП</t>
  </si>
  <si>
    <t>ПЛИТЫ ПЛОСКИЕ</t>
  </si>
  <si>
    <t>ПЛИТА ДОРОЖНАЯ</t>
  </si>
  <si>
    <t>ПРОГОНЫ</t>
  </si>
  <si>
    <t>ОПОРНЫЕ ПЛИТЫ</t>
  </si>
  <si>
    <t>ПЛИТА ОГРАЖДЕНИЯ</t>
  </si>
  <si>
    <t>ПЛИТЫ ПАРАПЕТОВ</t>
  </si>
  <si>
    <t>ПЛИТЫ РЕБРИСТЫЕ ПГ</t>
  </si>
  <si>
    <t>КАМЕНЬ Ж/Б БОРТОВОЙ (БОРДЮР)</t>
  </si>
  <si>
    <t>КОЛЬЦО</t>
  </si>
  <si>
    <t>ПЛИТЫ Ж/Б ЛЕНТОЧНЫХ ФУНДАМЕНТОВ</t>
  </si>
  <si>
    <t>БЛОКИ БЕТОННЫЕ</t>
  </si>
  <si>
    <t>ФУНДАМЕНТ ДЛЯ КОЛОНН</t>
  </si>
  <si>
    <t>РИГЕЛЬ</t>
  </si>
  <si>
    <t>Вес 1 шт., тонн</t>
  </si>
  <si>
    <t>Плиты перекрытия пустотные 1490 мм</t>
  </si>
  <si>
    <t>П 90.15-8 АтV</t>
  </si>
  <si>
    <t>8980х1490х220</t>
  </si>
  <si>
    <t>П 89.15-8 АтV</t>
  </si>
  <si>
    <t>8880х1490х220</t>
  </si>
  <si>
    <t>П 88.15-8 АтV</t>
  </si>
  <si>
    <t>8780х1490х220</t>
  </si>
  <si>
    <t>П 87.15-8 АтV</t>
  </si>
  <si>
    <t>8680х1490х220</t>
  </si>
  <si>
    <t>П 86.15-8 АтV</t>
  </si>
  <si>
    <t>8580х1490х220</t>
  </si>
  <si>
    <t>П 85.15-8 АтV</t>
  </si>
  <si>
    <t>8480х1490х220</t>
  </si>
  <si>
    <t>П 84.15-8 АтV</t>
  </si>
  <si>
    <t>8380х1490х220</t>
  </si>
  <si>
    <t>П 83.15-8 АтV</t>
  </si>
  <si>
    <t>8280х1490х220</t>
  </si>
  <si>
    <t>П 82.15-8 АтV</t>
  </si>
  <si>
    <t>8180х1490х220</t>
  </si>
  <si>
    <t>П 81.15-8 АтV</t>
  </si>
  <si>
    <t>8080х1490х220</t>
  </si>
  <si>
    <t>П 80.15-8 АтV</t>
  </si>
  <si>
    <t>7980х1490х220</t>
  </si>
  <si>
    <t>П 79.15-8 АтV</t>
  </si>
  <si>
    <t>7880х1490х220</t>
  </si>
  <si>
    <t>П 78.15-8 АтV</t>
  </si>
  <si>
    <t>7780х1490х220</t>
  </si>
  <si>
    <t>П 77.15-8 АтV</t>
  </si>
  <si>
    <t>7680х1490х220</t>
  </si>
  <si>
    <t>П 76.15-8 АтV</t>
  </si>
  <si>
    <t>7580х1490х220</t>
  </si>
  <si>
    <t>П 75.15-8 АтV</t>
  </si>
  <si>
    <t>7480х1490х220</t>
  </si>
  <si>
    <t>П 74.15-8 АтV</t>
  </si>
  <si>
    <t>7380х1490х220</t>
  </si>
  <si>
    <t>П 73.15-8 АтV</t>
  </si>
  <si>
    <t>7280х1490х220</t>
  </si>
  <si>
    <t>Плиты перекрытия пустотные 1190 мм</t>
  </si>
  <si>
    <t>П 90.12-8 АтV</t>
  </si>
  <si>
    <t>8980х1190х220</t>
  </si>
  <si>
    <t>П 89.12-8 АтV</t>
  </si>
  <si>
    <t>8880х1190х220</t>
  </si>
  <si>
    <t>П 88.12-8 АтV</t>
  </si>
  <si>
    <t>8780х1190х220</t>
  </si>
  <si>
    <t>П 87.12-8 АтV</t>
  </si>
  <si>
    <t>8680х1190х220</t>
  </si>
  <si>
    <t>П 86.12-8 АтV</t>
  </si>
  <si>
    <t>8580х1190х220</t>
  </si>
  <si>
    <t>П 85.12-8 АтV</t>
  </si>
  <si>
    <t>8480х1190х220</t>
  </si>
  <si>
    <t>П 84.12-8 АтV</t>
  </si>
  <si>
    <t>8380х1190х220</t>
  </si>
  <si>
    <t>П 83.12-8 АтV</t>
  </si>
  <si>
    <t>8280х1190х220</t>
  </si>
  <si>
    <t>П 82.12-8 АтV</t>
  </si>
  <si>
    <t>8180х1190х220</t>
  </si>
  <si>
    <t>П 81.12-8 АтV</t>
  </si>
  <si>
    <t>8080х1190х220</t>
  </si>
  <si>
    <t>П 80.12-8 АтV</t>
  </si>
  <si>
    <t>7980х1190х220</t>
  </si>
  <si>
    <t>П 79.12-8 АтV</t>
  </si>
  <si>
    <t>7880х1190х220</t>
  </si>
  <si>
    <t>П 78.12-8 АтV</t>
  </si>
  <si>
    <t>7780х1190х220</t>
  </si>
  <si>
    <t>П 77.12-8 АтV</t>
  </si>
  <si>
    <t>7680х1190х220</t>
  </si>
  <si>
    <t>П 76.12-8 АтV</t>
  </si>
  <si>
    <t>7580х1190х220</t>
  </si>
  <si>
    <t>П 75.12-8 АтV</t>
  </si>
  <si>
    <t>7480х1190х220</t>
  </si>
  <si>
    <t>П 74.12-8 АтV</t>
  </si>
  <si>
    <t>7380х1190х220</t>
  </si>
  <si>
    <t>П 73.12-8 АтV</t>
  </si>
  <si>
    <t>7280х1190х220</t>
  </si>
  <si>
    <t>Плиты перекрытия пустотные 1000-990 мм</t>
  </si>
  <si>
    <t>Лестничные марши, площадки, ступени</t>
  </si>
  <si>
    <t>Перемычки ПБ</t>
  </si>
  <si>
    <t>Перемычки ПП</t>
  </si>
  <si>
    <t>Плиты плоские</t>
  </si>
  <si>
    <t>Плита дорожная</t>
  </si>
  <si>
    <t>Прогоны</t>
  </si>
  <si>
    <t>Опорные плиты</t>
  </si>
  <si>
    <t>Плита ограждения</t>
  </si>
  <si>
    <t>Плиты парапетов</t>
  </si>
  <si>
    <t>Плиты ребристые ПГ</t>
  </si>
  <si>
    <t>Камень ж/б бортовой (БОРДЮР)</t>
  </si>
  <si>
    <t>Кольцо</t>
  </si>
  <si>
    <t>Плиты ж/б ленточных фундаментов</t>
  </si>
  <si>
    <t>Блоки бетонные</t>
  </si>
  <si>
    <t>Фундамент для колонн</t>
  </si>
  <si>
    <t>Ригель</t>
  </si>
  <si>
    <t>1ЛМ 27.11.14-4 и</t>
  </si>
  <si>
    <t>Ц Е М Е Н Т Н Ы Й   Р А С Т В О Р</t>
  </si>
  <si>
    <t>Цена за 1 м3, с НДС, руб.</t>
  </si>
  <si>
    <t>Примечание</t>
  </si>
  <si>
    <t xml:space="preserve"> </t>
  </si>
  <si>
    <t>Штукатурно- известковый, М 4</t>
  </si>
  <si>
    <t>Цена за 1 шт.,  НДС, руб.</t>
  </si>
  <si>
    <t>Длина / Ширина / Высота, мм</t>
  </si>
  <si>
    <t>Цена за 1 шт.,                       с НДС, руб.</t>
  </si>
  <si>
    <t>2 П 30-18-30 и</t>
  </si>
  <si>
    <t>3000х1750х170</t>
  </si>
  <si>
    <r>
      <rPr>
        <sz val="8"/>
        <rFont val="Arial Cyr"/>
        <charset val="204"/>
      </rPr>
      <t xml:space="preserve">"Утверждаю" </t>
    </r>
    <r>
      <rPr>
        <b/>
        <sz val="8"/>
        <rFont val="Arial Cyr"/>
        <charset val="204"/>
      </rPr>
      <t xml:space="preserve">                                                   Директор ООО "Г.з. ЖБИ"                                                ____________ Абрамов Ю.А.               От 03 апреля 2024 г</t>
    </r>
  </si>
  <si>
    <r>
      <rPr>
        <b/>
        <sz val="16"/>
        <rFont val="Arial Cyr"/>
        <charset val="204"/>
      </rPr>
      <t xml:space="preserve">Утверждаю </t>
    </r>
    <r>
      <rPr>
        <b/>
        <sz val="9"/>
        <rFont val="Arial Cyr"/>
        <family val="2"/>
        <charset val="204"/>
      </rPr>
      <t xml:space="preserve"> </t>
    </r>
    <r>
      <rPr>
        <b/>
        <sz val="7"/>
        <rFont val="Arial Cyr"/>
        <family val="2"/>
        <charset val="204"/>
      </rPr>
      <t xml:space="preserve">                                                   </t>
    </r>
    <r>
      <rPr>
        <b/>
        <sz val="8"/>
        <rFont val="Arial Cyr"/>
        <charset val="204"/>
      </rPr>
      <t xml:space="preserve">Директор ООО "Г.з. ЖБИ"                       </t>
    </r>
    <r>
      <rPr>
        <b/>
        <sz val="7"/>
        <rFont val="Arial Cyr"/>
        <family val="2"/>
        <charset val="204"/>
      </rPr>
      <t xml:space="preserve">                         </t>
    </r>
    <r>
      <rPr>
        <b/>
        <sz val="8"/>
        <rFont val="Arial Cyr"/>
        <charset val="204"/>
      </rPr>
      <t xml:space="preserve">_______________ Абрамов Ю.А. </t>
    </r>
    <r>
      <rPr>
        <b/>
        <sz val="7"/>
        <rFont val="Arial Cyr"/>
        <family val="2"/>
        <charset val="204"/>
      </rPr>
      <t xml:space="preserve">              </t>
    </r>
    <r>
      <rPr>
        <b/>
        <sz val="9"/>
        <rFont val="Arial Cyr"/>
        <charset val="204"/>
      </rPr>
      <t>От 03 апреля 2024 г</t>
    </r>
  </si>
  <si>
    <t>"Утверждаю"                                                                                          Директор ООО "Г.з. ЖБИ"                                                _______________ Абрамов Ю.А.                                                  от 03 апреля 2024 г</t>
  </si>
  <si>
    <t>Т Р А Н С П О Р Т  (без НДС)</t>
  </si>
  <si>
    <t>2610х1300х320</t>
  </si>
  <si>
    <t>2 ЛП 25.12-4 -К</t>
  </si>
  <si>
    <t>2780х1300х220</t>
  </si>
  <si>
    <t>Миксер 8 м3*</t>
  </si>
  <si>
    <t>в наличии лотки, вылет лотка 2,5-3 м)</t>
  </si>
  <si>
    <t>(* миксера без труб;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</si>
</sst>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р.&quot;"/>
    <numFmt numFmtId="165" formatCode="#,##0.00\ ;\-#,##0.00\ "/>
    <numFmt numFmtId="166" formatCode="#,##0&quot;р.&quot;"/>
    <numFmt numFmtId="167" formatCode="#,##0\ _₽"/>
  </numFmts>
  <fonts count="38"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바탕"/>
      <family val="1"/>
      <charset val="204"/>
    </font>
    <font>
      <b/>
      <sz val="12"/>
      <name val="Arial Cyr"/>
      <family val="2"/>
      <charset val="204"/>
    </font>
    <font>
      <b/>
      <sz val="9"/>
      <name val="Arial Cyr"/>
      <family val="2"/>
      <charset val="204"/>
    </font>
    <font>
      <b/>
      <sz val="7"/>
      <name val="Arial Cyr"/>
      <family val="2"/>
      <charset val="204"/>
    </font>
    <font>
      <b/>
      <sz val="18"/>
      <name val="GreekC"/>
      <charset val="204"/>
    </font>
    <font>
      <b/>
      <sz val="16"/>
      <name val="Arial Cyr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9"/>
      <name val="Arial"/>
      <family val="2"/>
      <charset val="204"/>
    </font>
    <font>
      <b/>
      <sz val="7"/>
      <color indexed="8"/>
      <name val="Arial"/>
      <family val="2"/>
      <charset val="204"/>
    </font>
    <font>
      <b/>
      <sz val="11"/>
      <name val="Cambria"/>
      <family val="1"/>
      <charset val="204"/>
    </font>
    <font>
      <sz val="10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i/>
      <sz val="14"/>
      <color indexed="8"/>
      <name val="Arial"/>
      <family val="2"/>
      <charset val="204"/>
    </font>
    <font>
      <sz val="6"/>
      <name val="Arial"/>
      <family val="2"/>
      <charset val="204"/>
    </font>
    <font>
      <sz val="7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10"/>
      <name val="Swis721 LtEx BT"/>
      <family val="2"/>
      <charset val="204"/>
    </font>
    <font>
      <b/>
      <sz val="9"/>
      <name val="Arial Cyr"/>
      <charset val="204"/>
    </font>
    <font>
      <b/>
      <sz val="16"/>
      <name val="Arial Cyr"/>
      <charset val="204"/>
    </font>
    <font>
      <b/>
      <sz val="16"/>
      <color indexed="8"/>
      <name val="Arial"/>
      <family val="2"/>
      <charset val="204"/>
    </font>
    <font>
      <b/>
      <sz val="22"/>
      <color indexed="8"/>
      <name val="Arial"/>
      <family val="2"/>
      <charset val="204"/>
    </font>
    <font>
      <b/>
      <sz val="18"/>
      <name val="Arial"/>
      <family val="2"/>
      <charset val="204"/>
    </font>
    <font>
      <b/>
      <sz val="18"/>
      <color indexed="8"/>
      <name val="Arial"/>
      <family val="2"/>
      <charset val="204"/>
    </font>
    <font>
      <sz val="8"/>
      <name val="Arial Cyr"/>
      <charset val="204"/>
    </font>
    <font>
      <sz val="9"/>
      <name val="Arial Cyr"/>
      <charset val="204"/>
    </font>
    <font>
      <sz val="8"/>
      <name val="Arial Cyr"/>
      <family val="2"/>
      <charset val="204"/>
    </font>
    <font>
      <b/>
      <sz val="9"/>
      <name val="Cambria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double">
        <color indexed="8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4">
    <xf numFmtId="0" fontId="0" fillId="0" borderId="0" xfId="0"/>
    <xf numFmtId="0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1" fillId="0" borderId="0" xfId="1" applyAlignment="1">
      <alignment horizontal="center"/>
    </xf>
    <xf numFmtId="0" fontId="1" fillId="0" borderId="0" xfId="1"/>
    <xf numFmtId="0" fontId="2" fillId="2" borderId="0" xfId="1" applyFont="1" applyFill="1"/>
    <xf numFmtId="164" fontId="2" fillId="2" borderId="0" xfId="1" applyNumberFormat="1" applyFont="1" applyFill="1"/>
    <xf numFmtId="0" fontId="1" fillId="2" borderId="0" xfId="1" applyFill="1" applyAlignment="1">
      <alignment horizontal="center"/>
    </xf>
    <xf numFmtId="0" fontId="2" fillId="2" borderId="0" xfId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7" fillId="2" borderId="0" xfId="1" applyNumberFormat="1" applyFont="1" applyFill="1" applyAlignment="1">
      <alignment horizontal="center"/>
    </xf>
    <xf numFmtId="0" fontId="8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1" fillId="0" borderId="0" xfId="1" applyAlignment="1">
      <alignment horizontal="center" vertical="center"/>
    </xf>
    <xf numFmtId="0" fontId="16" fillId="0" borderId="0" xfId="1" applyFont="1"/>
    <xf numFmtId="0" fontId="17" fillId="0" borderId="0" xfId="1" applyFont="1"/>
    <xf numFmtId="0" fontId="19" fillId="0" borderId="0" xfId="1" applyFont="1"/>
    <xf numFmtId="0" fontId="13" fillId="0" borderId="0" xfId="1" applyFont="1"/>
    <xf numFmtId="0" fontId="11" fillId="2" borderId="11" xfId="1" applyFont="1" applyFill="1" applyBorder="1" applyAlignment="1">
      <alignment horizontal="center" vertical="top" wrapText="1"/>
    </xf>
    <xf numFmtId="2" fontId="11" fillId="2" borderId="11" xfId="1" applyNumberFormat="1" applyFont="1" applyFill="1" applyBorder="1" applyAlignment="1">
      <alignment horizontal="center" vertical="top" wrapText="1"/>
    </xf>
    <xf numFmtId="0" fontId="13" fillId="0" borderId="0" xfId="1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2" fontId="11" fillId="7" borderId="11" xfId="1" applyNumberFormat="1" applyFont="1" applyFill="1" applyBorder="1" applyAlignment="1">
      <alignment horizontal="center" vertical="top" wrapText="1"/>
    </xf>
    <xf numFmtId="2" fontId="12" fillId="0" borderId="0" xfId="1" applyNumberFormat="1" applyFont="1" applyAlignment="1">
      <alignment horizontal="center" vertical="top" wrapText="1"/>
    </xf>
    <xf numFmtId="2" fontId="11" fillId="7" borderId="14" xfId="1" applyNumberFormat="1" applyFont="1" applyFill="1" applyBorder="1" applyAlignment="1">
      <alignment horizontal="center" vertical="top" wrapText="1"/>
    </xf>
    <xf numFmtId="0" fontId="12" fillId="2" borderId="15" xfId="1" applyFont="1" applyFill="1" applyBorder="1" applyAlignment="1">
      <alignment horizontal="center" vertical="top" wrapText="1"/>
    </xf>
    <xf numFmtId="0" fontId="12" fillId="2" borderId="16" xfId="1" applyFont="1" applyFill="1" applyBorder="1" applyAlignment="1">
      <alignment horizontal="center" vertical="top" wrapText="1"/>
    </xf>
    <xf numFmtId="0" fontId="12" fillId="2" borderId="17" xfId="1" applyFont="1" applyFill="1" applyBorder="1" applyAlignment="1">
      <alignment horizontal="center" vertical="top" wrapText="1"/>
    </xf>
    <xf numFmtId="0" fontId="11" fillId="2" borderId="14" xfId="1" applyFont="1" applyFill="1" applyBorder="1" applyAlignment="1">
      <alignment horizontal="center" vertical="top" wrapText="1"/>
    </xf>
    <xf numFmtId="0" fontId="10" fillId="2" borderId="3" xfId="1" applyFont="1" applyFill="1" applyBorder="1" applyAlignment="1">
      <alignment horizontal="center" vertical="top" wrapText="1"/>
    </xf>
    <xf numFmtId="0" fontId="10" fillId="2" borderId="4" xfId="1" applyFont="1" applyFill="1" applyBorder="1" applyAlignment="1">
      <alignment horizontal="center" vertical="top" wrapText="1"/>
    </xf>
    <xf numFmtId="0" fontId="10" fillId="2" borderId="6" xfId="1" applyFont="1" applyFill="1" applyBorder="1" applyAlignment="1">
      <alignment horizontal="center" vertical="top" wrapText="1"/>
    </xf>
    <xf numFmtId="0" fontId="12" fillId="8" borderId="16" xfId="1" applyFont="1" applyFill="1" applyBorder="1" applyAlignment="1">
      <alignment horizontal="center" vertical="top" wrapText="1"/>
    </xf>
    <xf numFmtId="0" fontId="10" fillId="8" borderId="4" xfId="1" applyFont="1" applyFill="1" applyBorder="1" applyAlignment="1">
      <alignment horizontal="center" vertical="top" wrapText="1"/>
    </xf>
    <xf numFmtId="0" fontId="12" fillId="8" borderId="18" xfId="1" applyFont="1" applyFill="1" applyBorder="1" applyAlignment="1">
      <alignment horizontal="center" vertical="top" wrapText="1"/>
    </xf>
    <xf numFmtId="0" fontId="10" fillId="8" borderId="9" xfId="1" applyFont="1" applyFill="1" applyBorder="1" applyAlignment="1">
      <alignment horizontal="center" vertical="top" wrapText="1"/>
    </xf>
    <xf numFmtId="0" fontId="11" fillId="8" borderId="11" xfId="1" applyFont="1" applyFill="1" applyBorder="1" applyAlignment="1">
      <alignment horizontal="center" vertical="top" wrapText="1"/>
    </xf>
    <xf numFmtId="0" fontId="24" fillId="9" borderId="5" xfId="1" applyFont="1" applyFill="1" applyBorder="1" applyAlignment="1">
      <alignment horizontal="center"/>
    </xf>
    <xf numFmtId="0" fontId="2" fillId="4" borderId="26" xfId="1" applyFont="1" applyFill="1" applyBorder="1" applyAlignment="1">
      <alignment vertical="center"/>
    </xf>
    <xf numFmtId="0" fontId="2" fillId="4" borderId="27" xfId="1" applyFont="1" applyFill="1" applyBorder="1" applyAlignment="1">
      <alignment vertical="center"/>
    </xf>
    <xf numFmtId="0" fontId="4" fillId="2" borderId="0" xfId="1" applyFont="1" applyFill="1" applyAlignment="1">
      <alignment horizontal="center"/>
    </xf>
    <xf numFmtId="0" fontId="2" fillId="0" borderId="30" xfId="1" applyFont="1" applyBorder="1" applyAlignment="1">
      <alignment horizontal="center"/>
    </xf>
    <xf numFmtId="166" fontId="2" fillId="9" borderId="30" xfId="1" applyNumberFormat="1" applyFont="1" applyFill="1" applyBorder="1" applyAlignment="1">
      <alignment horizontal="center"/>
    </xf>
    <xf numFmtId="0" fontId="1" fillId="0" borderId="30" xfId="1" applyBorder="1" applyAlignment="1">
      <alignment horizontal="center"/>
    </xf>
    <xf numFmtId="2" fontId="3" fillId="0" borderId="30" xfId="1" applyNumberFormat="1" applyFont="1" applyBorder="1" applyAlignment="1">
      <alignment horizontal="center"/>
    </xf>
    <xf numFmtId="164" fontId="2" fillId="9" borderId="30" xfId="1" applyNumberFormat="1" applyFont="1" applyFill="1" applyBorder="1" applyAlignment="1">
      <alignment horizontal="center"/>
    </xf>
    <xf numFmtId="0" fontId="3" fillId="0" borderId="30" xfId="1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2" fontId="3" fillId="0" borderId="30" xfId="1" applyNumberFormat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7" fillId="0" borderId="30" xfId="1" applyFont="1" applyBorder="1" applyAlignment="1">
      <alignment horizontal="center" vertical="center"/>
    </xf>
    <xf numFmtId="4" fontId="15" fillId="0" borderId="0" xfId="1" applyNumberFormat="1" applyFont="1" applyAlignment="1">
      <alignment horizontal="center" vertical="center" wrapText="1"/>
    </xf>
    <xf numFmtId="4" fontId="15" fillId="10" borderId="0" xfId="1" applyNumberFormat="1" applyFont="1" applyFill="1" applyAlignment="1">
      <alignment horizontal="center" vertical="center" wrapText="1"/>
    </xf>
    <xf numFmtId="0" fontId="13" fillId="10" borderId="0" xfId="1" applyFont="1" applyFill="1"/>
    <xf numFmtId="0" fontId="21" fillId="0" borderId="0" xfId="1" applyFont="1" applyAlignment="1">
      <alignment horizontal="center" vertical="center" wrapText="1"/>
    </xf>
    <xf numFmtId="166" fontId="2" fillId="9" borderId="27" xfId="1" applyNumberFormat="1" applyFont="1" applyFill="1" applyBorder="1" applyAlignment="1">
      <alignment horizontal="center"/>
    </xf>
    <xf numFmtId="0" fontId="2" fillId="4" borderId="41" xfId="1" applyFont="1" applyFill="1" applyBorder="1" applyAlignment="1">
      <alignment vertical="center"/>
    </xf>
    <xf numFmtId="0" fontId="2" fillId="4" borderId="26" xfId="1" applyFont="1" applyFill="1" applyBorder="1"/>
    <xf numFmtId="0" fontId="2" fillId="4" borderId="27" xfId="1" applyFont="1" applyFill="1" applyBorder="1"/>
    <xf numFmtId="0" fontId="2" fillId="4" borderId="41" xfId="1" applyFont="1" applyFill="1" applyBorder="1"/>
    <xf numFmtId="0" fontId="2" fillId="0" borderId="46" xfId="1" applyFont="1" applyBorder="1" applyAlignment="1">
      <alignment horizontal="left"/>
    </xf>
    <xf numFmtId="2" fontId="3" fillId="0" borderId="47" xfId="1" applyNumberFormat="1" applyFont="1" applyBorder="1" applyAlignment="1">
      <alignment horizontal="center"/>
    </xf>
    <xf numFmtId="0" fontId="2" fillId="0" borderId="48" xfId="1" applyFont="1" applyBorder="1" applyAlignment="1">
      <alignment horizontal="left"/>
    </xf>
    <xf numFmtId="2" fontId="3" fillId="0" borderId="49" xfId="1" applyNumberFormat="1" applyFont="1" applyBorder="1" applyAlignment="1">
      <alignment horizontal="center"/>
    </xf>
    <xf numFmtId="2" fontId="3" fillId="0" borderId="50" xfId="1" applyNumberFormat="1" applyFont="1" applyBorder="1" applyAlignment="1">
      <alignment horizontal="center"/>
    </xf>
    <xf numFmtId="2" fontId="3" fillId="0" borderId="51" xfId="1" applyNumberFormat="1" applyFont="1" applyBorder="1" applyAlignment="1">
      <alignment horizontal="center"/>
    </xf>
    <xf numFmtId="0" fontId="2" fillId="0" borderId="52" xfId="1" applyFont="1" applyBorder="1" applyAlignment="1">
      <alignment horizontal="center"/>
    </xf>
    <xf numFmtId="2" fontId="3" fillId="0" borderId="52" xfId="1" applyNumberFormat="1" applyFont="1" applyBorder="1" applyAlignment="1">
      <alignment horizontal="center"/>
    </xf>
    <xf numFmtId="0" fontId="2" fillId="4" borderId="53" xfId="1" applyFont="1" applyFill="1" applyBorder="1" applyAlignment="1">
      <alignment vertical="center"/>
    </xf>
    <xf numFmtId="0" fontId="2" fillId="4" borderId="54" xfId="1" applyFont="1" applyFill="1" applyBorder="1" applyAlignment="1">
      <alignment vertical="center"/>
    </xf>
    <xf numFmtId="0" fontId="2" fillId="4" borderId="55" xfId="1" applyFont="1" applyFill="1" applyBorder="1" applyAlignment="1">
      <alignment vertical="center"/>
    </xf>
    <xf numFmtId="0" fontId="2" fillId="0" borderId="56" xfId="1" applyFont="1" applyBorder="1" applyAlignment="1">
      <alignment horizontal="left"/>
    </xf>
    <xf numFmtId="2" fontId="3" fillId="0" borderId="58" xfId="1" applyNumberFormat="1" applyFont="1" applyBorder="1" applyAlignment="1">
      <alignment horizontal="center"/>
    </xf>
    <xf numFmtId="0" fontId="2" fillId="0" borderId="59" xfId="1" applyFont="1" applyBorder="1" applyAlignment="1">
      <alignment horizontal="center"/>
    </xf>
    <xf numFmtId="166" fontId="2" fillId="9" borderId="59" xfId="1" applyNumberFormat="1" applyFont="1" applyFill="1" applyBorder="1" applyAlignment="1">
      <alignment horizontal="center"/>
    </xf>
    <xf numFmtId="0" fontId="1" fillId="0" borderId="59" xfId="1" applyBorder="1" applyAlignment="1">
      <alignment horizontal="center"/>
    </xf>
    <xf numFmtId="2" fontId="3" fillId="0" borderId="59" xfId="1" applyNumberFormat="1" applyFont="1" applyBorder="1" applyAlignment="1">
      <alignment horizontal="center"/>
    </xf>
    <xf numFmtId="0" fontId="2" fillId="4" borderId="30" xfId="1" applyFont="1" applyFill="1" applyBorder="1" applyAlignment="1">
      <alignment vertical="center"/>
    </xf>
    <xf numFmtId="0" fontId="12" fillId="2" borderId="60" xfId="1" applyFont="1" applyFill="1" applyBorder="1" applyAlignment="1">
      <alignment horizontal="center" vertical="top" wrapText="1"/>
    </xf>
    <xf numFmtId="0" fontId="10" fillId="2" borderId="61" xfId="1" applyFont="1" applyFill="1" applyBorder="1" applyAlignment="1">
      <alignment horizontal="center" vertical="top" wrapText="1"/>
    </xf>
    <xf numFmtId="0" fontId="11" fillId="7" borderId="11" xfId="1" applyFont="1" applyFill="1" applyBorder="1" applyAlignment="1">
      <alignment horizontal="center" vertical="top" wrapText="1"/>
    </xf>
    <xf numFmtId="0" fontId="24" fillId="0" borderId="61" xfId="1" applyFont="1" applyBorder="1" applyAlignment="1">
      <alignment horizontal="center"/>
    </xf>
    <xf numFmtId="0" fontId="2" fillId="4" borderId="30" xfId="1" applyFont="1" applyFill="1" applyBorder="1" applyAlignment="1">
      <alignment horizontal="left"/>
    </xf>
    <xf numFmtId="0" fontId="2" fillId="4" borderId="30" xfId="1" applyFont="1" applyFill="1" applyBorder="1" applyAlignment="1">
      <alignment horizontal="left" vertical="center"/>
    </xf>
    <xf numFmtId="0" fontId="9" fillId="0" borderId="38" xfId="1" applyFont="1" applyBorder="1" applyAlignment="1">
      <alignment horizontal="center" vertical="center"/>
    </xf>
    <xf numFmtId="0" fontId="24" fillId="0" borderId="10" xfId="1" applyFont="1" applyBorder="1" applyAlignment="1">
      <alignment horizontal="center" vertical="center"/>
    </xf>
    <xf numFmtId="0" fontId="35" fillId="0" borderId="0" xfId="1" applyFont="1" applyAlignment="1">
      <alignment horizontal="left" vertical="center" wrapText="1"/>
    </xf>
    <xf numFmtId="0" fontId="10" fillId="6" borderId="62" xfId="1" applyFont="1" applyFill="1" applyBorder="1" applyAlignment="1">
      <alignment horizontal="center" vertical="center"/>
    </xf>
    <xf numFmtId="0" fontId="10" fillId="6" borderId="63" xfId="1" applyFont="1" applyFill="1" applyBorder="1" applyAlignment="1">
      <alignment horizontal="center" vertical="center"/>
    </xf>
    <xf numFmtId="0" fontId="14" fillId="6" borderId="63" xfId="1" applyFont="1" applyFill="1" applyBorder="1" applyAlignment="1">
      <alignment horizontal="center" vertical="center" wrapText="1"/>
    </xf>
    <xf numFmtId="0" fontId="10" fillId="6" borderId="63" xfId="1" applyFont="1" applyFill="1" applyBorder="1" applyAlignment="1">
      <alignment horizontal="center" vertical="center" textRotation="90" wrapText="1"/>
    </xf>
    <xf numFmtId="0" fontId="10" fillId="6" borderId="63" xfId="1" applyFont="1" applyFill="1" applyBorder="1" applyAlignment="1">
      <alignment horizontal="center" vertical="center" wrapText="1"/>
    </xf>
    <xf numFmtId="4" fontId="15" fillId="0" borderId="64" xfId="1" applyNumberFormat="1" applyFont="1" applyBorder="1" applyAlignment="1">
      <alignment horizontal="center" vertical="center"/>
    </xf>
    <xf numFmtId="4" fontId="15" fillId="9" borderId="22" xfId="1" applyNumberFormat="1" applyFont="1" applyFill="1" applyBorder="1" applyAlignment="1">
      <alignment horizontal="center" vertical="center"/>
    </xf>
    <xf numFmtId="4" fontId="15" fillId="0" borderId="22" xfId="1" applyNumberFormat="1" applyFont="1" applyBorder="1" applyAlignment="1">
      <alignment horizontal="center" vertical="center"/>
    </xf>
    <xf numFmtId="4" fontId="15" fillId="0" borderId="57" xfId="1" applyNumberFormat="1" applyFont="1" applyBorder="1" applyAlignment="1">
      <alignment horizontal="center" vertical="center"/>
    </xf>
    <xf numFmtId="4" fontId="15" fillId="9" borderId="64" xfId="1" applyNumberFormat="1" applyFont="1" applyFill="1" applyBorder="1" applyAlignment="1">
      <alignment horizontal="center" vertical="center"/>
    </xf>
    <xf numFmtId="4" fontId="15" fillId="9" borderId="57" xfId="1" applyNumberFormat="1" applyFont="1" applyFill="1" applyBorder="1" applyAlignment="1">
      <alignment horizontal="center" vertical="center"/>
    </xf>
    <xf numFmtId="0" fontId="9" fillId="0" borderId="67" xfId="1" applyFont="1" applyBorder="1" applyAlignment="1">
      <alignment horizontal="center" vertical="center"/>
    </xf>
    <xf numFmtId="0" fontId="24" fillId="0" borderId="68" xfId="1" applyFont="1" applyBorder="1" applyAlignment="1">
      <alignment horizontal="center" vertical="center"/>
    </xf>
    <xf numFmtId="4" fontId="15" fillId="9" borderId="65" xfId="1" applyNumberFormat="1" applyFont="1" applyFill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4" fontId="15" fillId="0" borderId="72" xfId="1" applyNumberFormat="1" applyFont="1" applyBorder="1" applyAlignment="1">
      <alignment horizontal="center" vertical="center"/>
    </xf>
    <xf numFmtId="0" fontId="31" fillId="0" borderId="0" xfId="1" applyFont="1" applyAlignment="1">
      <alignment horizontal="center" vertical="center"/>
    </xf>
    <xf numFmtId="0" fontId="12" fillId="0" borderId="0" xfId="1" applyFont="1" applyAlignment="1">
      <alignment vertical="center" wrapText="1"/>
    </xf>
    <xf numFmtId="0" fontId="1" fillId="0" borderId="80" xfId="1" applyBorder="1" applyAlignment="1">
      <alignment horizontal="center"/>
    </xf>
    <xf numFmtId="0" fontId="1" fillId="0" borderId="24" xfId="1" applyBorder="1" applyAlignment="1">
      <alignment horizontal="center"/>
    </xf>
    <xf numFmtId="0" fontId="1" fillId="0" borderId="41" xfId="1" applyBorder="1" applyAlignment="1">
      <alignment horizontal="center"/>
    </xf>
    <xf numFmtId="0" fontId="1" fillId="0" borderId="81" xfId="1" applyBorder="1" applyAlignment="1">
      <alignment horizontal="center"/>
    </xf>
    <xf numFmtId="0" fontId="1" fillId="0" borderId="82" xfId="1" applyBorder="1" applyAlignment="1">
      <alignment horizontal="center"/>
    </xf>
    <xf numFmtId="4" fontId="15" fillId="10" borderId="83" xfId="1" applyNumberFormat="1" applyFont="1" applyFill="1" applyBorder="1" applyAlignment="1">
      <alignment horizontal="center" vertical="center" wrapText="1"/>
    </xf>
    <xf numFmtId="167" fontId="2" fillId="9" borderId="30" xfId="1" applyNumberFormat="1" applyFont="1" applyFill="1" applyBorder="1" applyAlignment="1">
      <alignment horizontal="center"/>
    </xf>
    <xf numFmtId="166" fontId="2" fillId="9" borderId="0" xfId="1" applyNumberFormat="1" applyFont="1" applyFill="1" applyAlignment="1">
      <alignment horizontal="center"/>
    </xf>
    <xf numFmtId="166" fontId="2" fillId="9" borderId="80" xfId="1" applyNumberFormat="1" applyFont="1" applyFill="1" applyBorder="1" applyAlignment="1">
      <alignment horizontal="center"/>
    </xf>
    <xf numFmtId="166" fontId="2" fillId="9" borderId="24" xfId="1" applyNumberFormat="1" applyFont="1" applyFill="1" applyBorder="1" applyAlignment="1">
      <alignment horizontal="center"/>
    </xf>
    <xf numFmtId="166" fontId="2" fillId="9" borderId="85" xfId="1" applyNumberFormat="1" applyFont="1" applyFill="1" applyBorder="1" applyAlignment="1">
      <alignment horizontal="center"/>
    </xf>
    <xf numFmtId="166" fontId="2" fillId="9" borderId="82" xfId="1" applyNumberFormat="1" applyFont="1" applyFill="1" applyBorder="1" applyAlignment="1">
      <alignment horizontal="center"/>
    </xf>
    <xf numFmtId="3" fontId="2" fillId="9" borderId="80" xfId="1" applyNumberFormat="1" applyFont="1" applyFill="1" applyBorder="1" applyAlignment="1">
      <alignment horizontal="center"/>
    </xf>
    <xf numFmtId="3" fontId="2" fillId="9" borderId="82" xfId="1" applyNumberFormat="1" applyFont="1" applyFill="1" applyBorder="1" applyAlignment="1">
      <alignment horizontal="center"/>
    </xf>
    <xf numFmtId="3" fontId="2" fillId="9" borderId="57" xfId="1" applyNumberFormat="1" applyFont="1" applyFill="1" applyBorder="1" applyAlignment="1">
      <alignment horizontal="center"/>
    </xf>
    <xf numFmtId="0" fontId="32" fillId="6" borderId="74" xfId="1" applyFont="1" applyFill="1" applyBorder="1" applyAlignment="1">
      <alignment horizontal="center" vertical="center"/>
    </xf>
    <xf numFmtId="0" fontId="9" fillId="6" borderId="87" xfId="1" applyFont="1" applyFill="1" applyBorder="1" applyAlignment="1">
      <alignment horizontal="center" vertical="center"/>
    </xf>
    <xf numFmtId="0" fontId="9" fillId="6" borderId="86" xfId="1" applyFont="1" applyFill="1" applyBorder="1" applyAlignment="1">
      <alignment horizontal="center" vertical="center" wrapText="1"/>
    </xf>
    <xf numFmtId="0" fontId="34" fillId="2" borderId="88" xfId="1" applyFont="1" applyFill="1" applyBorder="1" applyAlignment="1">
      <alignment horizontal="left" vertical="center" wrapText="1"/>
    </xf>
    <xf numFmtId="0" fontId="35" fillId="0" borderId="0" xfId="1" applyFont="1" applyAlignment="1">
      <alignment horizontal="left" vertical="center" wrapText="1"/>
    </xf>
    <xf numFmtId="4" fontId="30" fillId="0" borderId="73" xfId="1" applyNumberFormat="1" applyFont="1" applyBorder="1" applyAlignment="1">
      <alignment horizontal="center" vertical="center" wrapText="1"/>
    </xf>
    <xf numFmtId="0" fontId="12" fillId="9" borderId="19" xfId="1" applyFont="1" applyFill="1" applyBorder="1" applyAlignment="1">
      <alignment horizontal="center" vertical="top" wrapText="1"/>
    </xf>
    <xf numFmtId="0" fontId="12" fillId="9" borderId="35" xfId="1" applyFont="1" applyFill="1" applyBorder="1" applyAlignment="1">
      <alignment horizontal="center" vertical="top" wrapText="1"/>
    </xf>
    <xf numFmtId="2" fontId="12" fillId="9" borderId="39" xfId="1" applyNumberFormat="1" applyFont="1" applyFill="1" applyBorder="1" applyAlignment="1">
      <alignment horizontal="center" vertical="top"/>
    </xf>
    <xf numFmtId="2" fontId="12" fillId="9" borderId="40" xfId="1" applyNumberFormat="1" applyFont="1" applyFill="1" applyBorder="1" applyAlignment="1">
      <alignment horizontal="center" vertical="top"/>
    </xf>
    <xf numFmtId="2" fontId="12" fillId="9" borderId="65" xfId="1" applyNumberFormat="1" applyFont="1" applyFill="1" applyBorder="1" applyAlignment="1">
      <alignment horizontal="center" vertical="top" wrapText="1"/>
    </xf>
    <xf numFmtId="2" fontId="12" fillId="9" borderId="66" xfId="1" applyNumberFormat="1" applyFont="1" applyFill="1" applyBorder="1" applyAlignment="1">
      <alignment horizontal="center" vertical="top" wrapText="1"/>
    </xf>
    <xf numFmtId="0" fontId="12" fillId="0" borderId="69" xfId="1" applyFont="1" applyBorder="1" applyAlignment="1">
      <alignment horizontal="center" vertical="center" wrapText="1"/>
    </xf>
    <xf numFmtId="0" fontId="12" fillId="0" borderId="70" xfId="1" applyFont="1" applyBorder="1" applyAlignment="1">
      <alignment horizontal="center" vertical="center" wrapText="1"/>
    </xf>
    <xf numFmtId="0" fontId="12" fillId="0" borderId="71" xfId="1" applyFont="1" applyBorder="1" applyAlignment="1">
      <alignment horizontal="center" vertical="center" wrapText="1"/>
    </xf>
    <xf numFmtId="0" fontId="21" fillId="0" borderId="0" xfId="1" applyFont="1" applyAlignment="1">
      <alignment horizontal="left" vertical="center" wrapText="1"/>
    </xf>
    <xf numFmtId="0" fontId="30" fillId="5" borderId="73" xfId="1" applyFont="1" applyFill="1" applyBorder="1" applyAlignment="1">
      <alignment horizontal="center" vertical="center"/>
    </xf>
    <xf numFmtId="0" fontId="36" fillId="0" borderId="0" xfId="1" applyFont="1" applyAlignment="1">
      <alignment horizontal="center"/>
    </xf>
    <xf numFmtId="0" fontId="9" fillId="0" borderId="31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10" fillId="2" borderId="20" xfId="1" applyFont="1" applyFill="1" applyBorder="1" applyAlignment="1">
      <alignment horizontal="center" vertical="center" wrapText="1"/>
    </xf>
    <xf numFmtId="0" fontId="10" fillId="2" borderId="32" xfId="1" applyFont="1" applyFill="1" applyBorder="1" applyAlignment="1">
      <alignment horizontal="center" vertical="center" wrapText="1"/>
    </xf>
    <xf numFmtId="0" fontId="32" fillId="6" borderId="22" xfId="1" applyFont="1" applyFill="1" applyBorder="1" applyAlignment="1">
      <alignment horizontal="center" vertical="center"/>
    </xf>
    <xf numFmtId="0" fontId="32" fillId="6" borderId="23" xfId="1" applyFont="1" applyFill="1" applyBorder="1" applyAlignment="1">
      <alignment horizontal="center" vertical="center"/>
    </xf>
    <xf numFmtId="0" fontId="32" fillId="6" borderId="74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4" fontId="37" fillId="0" borderId="75" xfId="1" applyNumberFormat="1" applyFont="1" applyBorder="1" applyAlignment="1">
      <alignment horizontal="center" vertical="center" wrapText="1"/>
    </xf>
    <xf numFmtId="0" fontId="13" fillId="0" borderId="75" xfId="0" applyFont="1" applyBorder="1"/>
    <xf numFmtId="0" fontId="13" fillId="0" borderId="76" xfId="0" applyFont="1" applyBorder="1"/>
    <xf numFmtId="0" fontId="10" fillId="0" borderId="10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165" fontId="14" fillId="0" borderId="10" xfId="1" applyNumberFormat="1" applyFont="1" applyBorder="1" applyAlignment="1">
      <alignment horizontal="center" vertical="center" wrapText="1"/>
    </xf>
    <xf numFmtId="165" fontId="14" fillId="0" borderId="12" xfId="1" applyNumberFormat="1" applyFont="1" applyBorder="1" applyAlignment="1">
      <alignment horizontal="center" vertical="center" wrapText="1"/>
    </xf>
    <xf numFmtId="0" fontId="33" fillId="6" borderId="33" xfId="1" applyFont="1" applyFill="1" applyBorder="1" applyAlignment="1">
      <alignment horizontal="center" vertical="center"/>
    </xf>
    <xf numFmtId="0" fontId="33" fillId="6" borderId="34" xfId="1" applyFont="1" applyFill="1" applyBorder="1" applyAlignment="1">
      <alignment horizontal="center" vertical="center"/>
    </xf>
    <xf numFmtId="0" fontId="33" fillId="6" borderId="77" xfId="1" applyFont="1" applyFill="1" applyBorder="1" applyAlignment="1">
      <alignment horizontal="center" vertical="center"/>
    </xf>
    <xf numFmtId="0" fontId="12" fillId="9" borderId="22" xfId="1" applyFont="1" applyFill="1" applyBorder="1" applyAlignment="1">
      <alignment horizontal="center" vertical="top" wrapText="1"/>
    </xf>
    <xf numFmtId="0" fontId="12" fillId="9" borderId="24" xfId="1" applyFont="1" applyFill="1" applyBorder="1" applyAlignment="1">
      <alignment horizontal="center" vertical="top" wrapText="1"/>
    </xf>
    <xf numFmtId="0" fontId="10" fillId="0" borderId="21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165" fontId="10" fillId="0" borderId="21" xfId="1" applyNumberFormat="1" applyFont="1" applyBorder="1" applyAlignment="1">
      <alignment horizontal="center" vertical="center"/>
    </xf>
    <xf numFmtId="165" fontId="10" fillId="0" borderId="31" xfId="1" applyNumberFormat="1" applyFont="1" applyBorder="1" applyAlignment="1">
      <alignment horizontal="center" vertical="center"/>
    </xf>
    <xf numFmtId="165" fontId="10" fillId="0" borderId="14" xfId="1" applyNumberFormat="1" applyFont="1" applyBorder="1" applyAlignment="1">
      <alignment horizontal="center" vertical="center"/>
    </xf>
    <xf numFmtId="165" fontId="20" fillId="0" borderId="21" xfId="1" applyNumberFormat="1" applyFont="1" applyBorder="1" applyAlignment="1">
      <alignment horizontal="center" vertical="center"/>
    </xf>
    <xf numFmtId="165" fontId="20" fillId="0" borderId="31" xfId="1" applyNumberFormat="1" applyFont="1" applyBorder="1" applyAlignment="1">
      <alignment horizontal="center" vertical="center"/>
    </xf>
    <xf numFmtId="165" fontId="20" fillId="0" borderId="14" xfId="1" applyNumberFormat="1" applyFont="1" applyBorder="1" applyAlignment="1">
      <alignment horizontal="center" vertical="center"/>
    </xf>
    <xf numFmtId="4" fontId="37" fillId="10" borderId="78" xfId="1" applyNumberFormat="1" applyFont="1" applyFill="1" applyBorder="1" applyAlignment="1">
      <alignment horizontal="center" vertical="center" wrapText="1"/>
    </xf>
    <xf numFmtId="4" fontId="37" fillId="10" borderId="79" xfId="1" applyNumberFormat="1" applyFont="1" applyFill="1" applyBorder="1" applyAlignment="1">
      <alignment horizontal="center" vertical="center" wrapText="1"/>
    </xf>
    <xf numFmtId="0" fontId="12" fillId="0" borderId="36" xfId="1" applyFont="1" applyBorder="1" applyAlignment="1">
      <alignment horizontal="center" vertical="top" wrapText="1"/>
    </xf>
    <xf numFmtId="0" fontId="12" fillId="0" borderId="37" xfId="1" applyFont="1" applyBorder="1" applyAlignment="1">
      <alignment horizontal="center" vertical="top" wrapText="1"/>
    </xf>
    <xf numFmtId="0" fontId="12" fillId="0" borderId="19" xfId="1" applyFont="1" applyBorder="1" applyAlignment="1">
      <alignment horizontal="center" vertical="top" wrapText="1"/>
    </xf>
    <xf numFmtId="0" fontId="12" fillId="0" borderId="35" xfId="1" applyFont="1" applyBorder="1" applyAlignment="1">
      <alignment horizontal="center" vertical="top" wrapText="1"/>
    </xf>
    <xf numFmtId="0" fontId="30" fillId="0" borderId="73" xfId="1" applyFont="1" applyBorder="1" applyAlignment="1">
      <alignment horizontal="center" vertical="center"/>
    </xf>
    <xf numFmtId="0" fontId="28" fillId="2" borderId="0" xfId="1" applyFont="1" applyFill="1" applyAlignment="1">
      <alignment horizontal="left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164" fontId="2" fillId="3" borderId="7" xfId="1" applyNumberFormat="1" applyFont="1" applyFill="1" applyBorder="1" applyAlignment="1">
      <alignment horizontal="center" vertical="center" wrapText="1"/>
    </xf>
    <xf numFmtId="164" fontId="2" fillId="3" borderId="28" xfId="1" applyNumberFormat="1" applyFont="1" applyFill="1" applyBorder="1" applyAlignment="1">
      <alignment horizontal="center" vertical="center" wrapText="1"/>
    </xf>
    <xf numFmtId="164" fontId="2" fillId="3" borderId="29" xfId="1" applyNumberFormat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25" xfId="1" applyFont="1" applyFill="1" applyBorder="1" applyAlignment="1">
      <alignment horizontal="center" vertical="center" wrapText="1"/>
    </xf>
    <xf numFmtId="0" fontId="2" fillId="4" borderId="30" xfId="1" applyFont="1" applyFill="1" applyBorder="1" applyAlignment="1">
      <alignment horizontal="left"/>
    </xf>
    <xf numFmtId="0" fontId="25" fillId="2" borderId="0" xfId="1" applyFont="1" applyFill="1" applyAlignment="1">
      <alignment horizontal="left" vertical="center" wrapText="1"/>
    </xf>
    <xf numFmtId="0" fontId="2" fillId="3" borderId="42" xfId="1" applyFont="1" applyFill="1" applyBorder="1" applyAlignment="1">
      <alignment horizontal="center" vertical="center" wrapText="1"/>
    </xf>
    <xf numFmtId="0" fontId="3" fillId="3" borderId="42" xfId="1" applyFont="1" applyFill="1" applyBorder="1" applyAlignment="1">
      <alignment horizontal="center" vertical="center" wrapText="1"/>
    </xf>
    <xf numFmtId="0" fontId="2" fillId="4" borderId="43" xfId="1" applyFont="1" applyFill="1" applyBorder="1" applyAlignment="1">
      <alignment horizontal="left" vertical="center"/>
    </xf>
    <xf numFmtId="0" fontId="2" fillId="4" borderId="44" xfId="1" applyFont="1" applyFill="1" applyBorder="1" applyAlignment="1">
      <alignment horizontal="left" vertical="center"/>
    </xf>
    <xf numFmtId="0" fontId="2" fillId="4" borderId="45" xfId="1" applyFont="1" applyFill="1" applyBorder="1" applyAlignment="1">
      <alignment horizontal="left" vertical="center"/>
    </xf>
    <xf numFmtId="0" fontId="2" fillId="4" borderId="30" xfId="1" applyFont="1" applyFill="1" applyBorder="1" applyAlignment="1">
      <alignment horizontal="left" vertical="center"/>
    </xf>
    <xf numFmtId="164" fontId="2" fillId="3" borderId="42" xfId="1" applyNumberFormat="1" applyFont="1" applyFill="1" applyBorder="1" applyAlignment="1">
      <alignment horizontal="center" vertical="center" wrapText="1"/>
    </xf>
    <xf numFmtId="0" fontId="36" fillId="0" borderId="84" xfId="1" applyFont="1" applyBorder="1" applyAlignment="1"/>
    <xf numFmtId="0" fontId="25" fillId="0" borderId="0" xfId="1" applyFont="1"/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615373</xdr:colOff>
      <xdr:row>1</xdr:row>
      <xdr:rowOff>9525</xdr:rowOff>
    </xdr:from>
    <xdr:to>
      <xdr:col>3</xdr:col>
      <xdr:colOff>409575</xdr:colOff>
      <xdr:row>2</xdr:row>
      <xdr:rowOff>66675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15373" y="9525"/>
          <a:ext cx="2737427" cy="2571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18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/>
              <a:latin typeface="Impact"/>
            </a:rPr>
            <a:t>ПРАЙС-ЛИСТ</a:t>
          </a:r>
        </a:p>
      </xdr:txBody>
    </xdr:sp>
    <xdr:clientData/>
  </xdr:twoCellAnchor>
  <xdr:twoCellAnchor>
    <xdr:from>
      <xdr:col>0</xdr:col>
      <xdr:colOff>175460</xdr:colOff>
      <xdr:row>2</xdr:row>
      <xdr:rowOff>159475</xdr:rowOff>
    </xdr:from>
    <xdr:to>
      <xdr:col>0</xdr:col>
      <xdr:colOff>1291390</xdr:colOff>
      <xdr:row>8</xdr:row>
      <xdr:rowOff>31024</xdr:rowOff>
    </xdr:to>
    <xdr:sp macro="" textlink="">
      <xdr:nvSpPr>
        <xdr:cNvPr id="3" name="WordArt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 rot="1444582">
          <a:off x="175460" y="359500"/>
          <a:ext cx="1115930" cy="909774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ru-RU" sz="1000" i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214034, г. Смоленск</a:t>
          </a:r>
        </a:p>
        <a:p>
          <a:pPr algn="ctr" rtl="0"/>
          <a:r>
            <a:rPr lang="ru-RU" sz="1000" i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м-н Гнездово</a:t>
          </a:r>
        </a:p>
        <a:p>
          <a:pPr algn="ctr" rtl="0"/>
          <a:r>
            <a:rPr lang="ru-RU" sz="1000" i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тел, факс: 56-31-71</a:t>
          </a:r>
        </a:p>
        <a:p>
          <a:pPr algn="ctr" rtl="0"/>
          <a:r>
            <a:rPr lang="ru-RU" sz="1000" i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                42-44-43</a:t>
          </a:r>
        </a:p>
      </xdr:txBody>
    </xdr:sp>
    <xdr:clientData/>
  </xdr:twoCellAnchor>
  <xdr:twoCellAnchor>
    <xdr:from>
      <xdr:col>0</xdr:col>
      <xdr:colOff>373951</xdr:colOff>
      <xdr:row>2</xdr:row>
      <xdr:rowOff>104775</xdr:rowOff>
    </xdr:from>
    <xdr:to>
      <xdr:col>3</xdr:col>
      <xdr:colOff>638175</xdr:colOff>
      <xdr:row>4</xdr:row>
      <xdr:rowOff>19050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3951" y="304800"/>
          <a:ext cx="3207449" cy="2381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1600" kern="10" spc="0">
              <a:ln w="19050">
                <a:solidFill>
                  <a:srgbClr val="00008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Century Schoolbook"/>
            </a:rPr>
            <a:t>Гнездовский завод ЖБИ</a:t>
          </a:r>
        </a:p>
      </xdr:txBody>
    </xdr:sp>
    <xdr:clientData/>
  </xdr:twoCellAnchor>
  <xdr:twoCellAnchor>
    <xdr:from>
      <xdr:col>0</xdr:col>
      <xdr:colOff>1557026</xdr:colOff>
      <xdr:row>5</xdr:row>
      <xdr:rowOff>38100</xdr:rowOff>
    </xdr:from>
    <xdr:to>
      <xdr:col>4</xdr:col>
      <xdr:colOff>19050</xdr:colOff>
      <xdr:row>6</xdr:row>
      <xdr:rowOff>95250</xdr:rowOff>
    </xdr:to>
    <xdr:sp macro="" textlink="">
      <xdr:nvSpPr>
        <xdr:cNvPr id="5" name="Word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557026" y="762000"/>
          <a:ext cx="2548249" cy="2381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Железобетонные изделия</a:t>
          </a:r>
        </a:p>
      </xdr:txBody>
    </xdr:sp>
    <xdr:clientData/>
  </xdr:twoCellAnchor>
  <xdr:twoCellAnchor>
    <xdr:from>
      <xdr:col>0</xdr:col>
      <xdr:colOff>168129</xdr:colOff>
      <xdr:row>151</xdr:row>
      <xdr:rowOff>0</xdr:rowOff>
    </xdr:from>
    <xdr:to>
      <xdr:col>0</xdr:col>
      <xdr:colOff>1153668</xdr:colOff>
      <xdr:row>154</xdr:row>
      <xdr:rowOff>109742</xdr:rowOff>
    </xdr:to>
    <xdr:sp macro="" textlink="">
      <xdr:nvSpPr>
        <xdr:cNvPr id="6" name="WordArt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 rot="1444582">
          <a:off x="168129" y="26269950"/>
          <a:ext cx="985539" cy="624092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endParaRPr lang="ru-RU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243897</xdr:colOff>
      <xdr:row>1</xdr:row>
      <xdr:rowOff>9525</xdr:rowOff>
    </xdr:from>
    <xdr:to>
      <xdr:col>3</xdr:col>
      <xdr:colOff>381000</xdr:colOff>
      <xdr:row>3</xdr:row>
      <xdr:rowOff>9562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3897" y="171450"/>
          <a:ext cx="3423228" cy="36198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18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/>
              <a:latin typeface="Impact"/>
            </a:rPr>
            <a:t>ПРАЙС-ЛИСТ</a:t>
          </a:r>
        </a:p>
      </xdr:txBody>
    </xdr:sp>
    <xdr:clientData/>
  </xdr:twoCellAnchor>
  <xdr:twoCellAnchor>
    <xdr:from>
      <xdr:col>0</xdr:col>
      <xdr:colOff>148165</xdr:colOff>
      <xdr:row>3</xdr:row>
      <xdr:rowOff>109942</xdr:rowOff>
    </xdr:from>
    <xdr:to>
      <xdr:col>0</xdr:col>
      <xdr:colOff>1218097</xdr:colOff>
      <xdr:row>9</xdr:row>
      <xdr:rowOff>95418</xdr:rowOff>
    </xdr:to>
    <xdr:sp macro="" textlink="">
      <xdr:nvSpPr>
        <xdr:cNvPr id="3" name="WordArt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 noChangeShapeType="1" noTextEdit="1"/>
        </xdr:cNvSpPr>
      </xdr:nvSpPr>
      <xdr:spPr bwMode="auto">
        <a:xfrm rot="1444582">
          <a:off x="148165" y="633817"/>
          <a:ext cx="1069932" cy="1519001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ru-RU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214034, г. Смоленск</a:t>
          </a:r>
        </a:p>
        <a:p>
          <a:pPr algn="ctr" rtl="0"/>
          <a:r>
            <a:rPr lang="ru-RU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м-н Гнездово</a:t>
          </a:r>
        </a:p>
        <a:p>
          <a:pPr algn="ctr" rtl="0"/>
          <a:r>
            <a:rPr lang="ru-RU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тел, факс: 56-31-71</a:t>
          </a:r>
        </a:p>
        <a:p>
          <a:pPr algn="ctr" rtl="0"/>
          <a:r>
            <a:rPr lang="ru-RU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                42-44-43</a:t>
          </a:r>
        </a:p>
      </xdr:txBody>
    </xdr:sp>
    <xdr:clientData/>
  </xdr:twoCellAnchor>
  <xdr:twoCellAnchor>
    <xdr:from>
      <xdr:col>0</xdr:col>
      <xdr:colOff>554926</xdr:colOff>
      <xdr:row>3</xdr:row>
      <xdr:rowOff>114300</xdr:rowOff>
    </xdr:from>
    <xdr:to>
      <xdr:col>3</xdr:col>
      <xdr:colOff>66675</xdr:colOff>
      <xdr:row>4</xdr:row>
      <xdr:rowOff>180975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54926" y="638175"/>
          <a:ext cx="2797874" cy="2286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1600" kern="10" spc="0">
              <a:ln w="19050">
                <a:solidFill>
                  <a:srgbClr val="00008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Century Schoolbook"/>
            </a:rPr>
            <a:t>Гнездовский завод ЖБИ</a:t>
          </a:r>
        </a:p>
      </xdr:txBody>
    </xdr:sp>
    <xdr:clientData/>
  </xdr:twoCellAnchor>
  <xdr:twoCellAnchor>
    <xdr:from>
      <xdr:col>0</xdr:col>
      <xdr:colOff>1585600</xdr:colOff>
      <xdr:row>5</xdr:row>
      <xdr:rowOff>76201</xdr:rowOff>
    </xdr:from>
    <xdr:to>
      <xdr:col>4</xdr:col>
      <xdr:colOff>1038225</xdr:colOff>
      <xdr:row>6</xdr:row>
      <xdr:rowOff>104775</xdr:rowOff>
    </xdr:to>
    <xdr:sp macro="" textlink="">
      <xdr:nvSpPr>
        <xdr:cNvPr id="5" name="Word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585600" y="1057276"/>
          <a:ext cx="3881750" cy="32384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Железобетонные изделия</a:t>
          </a:r>
        </a:p>
      </xdr:txBody>
    </xdr:sp>
    <xdr:clientData/>
  </xdr:twoCellAnchor>
  <xdr:twoCellAnchor>
    <xdr:from>
      <xdr:col>0</xdr:col>
      <xdr:colOff>168129</xdr:colOff>
      <xdr:row>154</xdr:row>
      <xdr:rowOff>0</xdr:rowOff>
    </xdr:from>
    <xdr:to>
      <xdr:col>0</xdr:col>
      <xdr:colOff>1153668</xdr:colOff>
      <xdr:row>157</xdr:row>
      <xdr:rowOff>109742</xdr:rowOff>
    </xdr:to>
    <xdr:sp macro="" textlink="">
      <xdr:nvSpPr>
        <xdr:cNvPr id="6" name="WordArt 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 noChangeShapeType="1" noTextEdit="1"/>
        </xdr:cNvSpPr>
      </xdr:nvSpPr>
      <xdr:spPr bwMode="auto">
        <a:xfrm rot="1444582">
          <a:off x="168129" y="9658350"/>
          <a:ext cx="985539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endParaRPr lang="ru-RU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tabSelected="1" topLeftCell="A28" zoomScale="136" zoomScaleNormal="136" workbookViewId="0">
      <selection activeCell="I40" sqref="I40"/>
    </sheetView>
  </sheetViews>
  <sheetFormatPr defaultColWidth="8.7109375" defaultRowHeight="12.75"/>
  <cols>
    <col min="1" max="1" width="7.42578125" style="4" customWidth="1"/>
    <col min="2" max="2" width="9" style="4" customWidth="1"/>
    <col min="3" max="3" width="12.85546875" style="4" hidden="1" customWidth="1"/>
    <col min="4" max="4" width="15.28515625" style="4" hidden="1" customWidth="1"/>
    <col min="5" max="5" width="10.42578125" style="4" hidden="1" customWidth="1"/>
    <col min="6" max="6" width="11.7109375" style="4" hidden="1" customWidth="1"/>
    <col min="7" max="7" width="6.42578125" style="4" hidden="1" customWidth="1"/>
    <col min="8" max="8" width="17.140625" style="4" customWidth="1"/>
    <col min="9" max="9" width="8.7109375" style="4"/>
    <col min="10" max="10" width="17.42578125" style="4" customWidth="1"/>
    <col min="11" max="11" width="18.7109375" style="4" customWidth="1"/>
    <col min="12" max="12" width="12.140625" style="4" hidden="1" customWidth="1"/>
    <col min="13" max="16384" width="8.7109375" style="4"/>
  </cols>
  <sheetData>
    <row r="1" spans="1:16" ht="64.5" customHeight="1">
      <c r="K1" s="124" t="s">
        <v>810</v>
      </c>
      <c r="L1" s="124"/>
      <c r="M1" s="124"/>
      <c r="N1" s="86"/>
      <c r="O1" s="86"/>
    </row>
    <row r="2" spans="1:16" ht="18" customHeight="1">
      <c r="K2" s="86"/>
      <c r="L2" s="86"/>
    </row>
    <row r="3" spans="1:16" ht="15.7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16" ht="12.75" customHeight="1">
      <c r="K4" s="123"/>
    </row>
    <row r="5" spans="1:16" ht="25.5" customHeight="1">
      <c r="A5" s="142" t="s">
        <v>526</v>
      </c>
      <c r="B5" s="143"/>
      <c r="C5" s="143"/>
      <c r="D5" s="143"/>
      <c r="E5" s="143"/>
      <c r="F5" s="143"/>
      <c r="G5" s="143"/>
      <c r="H5" s="143"/>
      <c r="I5" s="143"/>
      <c r="J5" s="143"/>
      <c r="K5" s="144"/>
      <c r="L5" s="120"/>
    </row>
    <row r="6" spans="1:16" ht="43.5" customHeight="1" thickBot="1">
      <c r="A6" s="87" t="s">
        <v>527</v>
      </c>
      <c r="B6" s="88" t="s">
        <v>528</v>
      </c>
      <c r="C6" s="88" t="s">
        <v>552</v>
      </c>
      <c r="D6" s="88" t="s">
        <v>553</v>
      </c>
      <c r="E6" s="88" t="s">
        <v>554</v>
      </c>
      <c r="F6" s="88" t="s">
        <v>555</v>
      </c>
      <c r="G6" s="88" t="s">
        <v>556</v>
      </c>
      <c r="H6" s="89" t="s">
        <v>558</v>
      </c>
      <c r="I6" s="90" t="s">
        <v>529</v>
      </c>
      <c r="J6" s="91" t="s">
        <v>530</v>
      </c>
      <c r="K6" s="122" t="s">
        <v>799</v>
      </c>
      <c r="L6" s="121" t="s">
        <v>800</v>
      </c>
      <c r="P6" s="4" t="s">
        <v>801</v>
      </c>
    </row>
    <row r="7" spans="1:16" ht="16.5" customHeight="1" thickTop="1">
      <c r="A7" s="25" t="s">
        <v>531</v>
      </c>
      <c r="B7" s="29">
        <v>7.5</v>
      </c>
      <c r="C7" s="28">
        <v>2126.86</v>
      </c>
      <c r="D7" s="24">
        <f>C7*10%</f>
        <v>212.68600000000004</v>
      </c>
      <c r="E7" s="24">
        <f>C7+D7</f>
        <v>2339.5460000000003</v>
      </c>
      <c r="F7" s="24">
        <f>E7*20%</f>
        <v>467.90920000000006</v>
      </c>
      <c r="G7" s="24">
        <f>E7+F7</f>
        <v>2807.4552000000003</v>
      </c>
      <c r="H7" s="138" t="s">
        <v>532</v>
      </c>
      <c r="I7" s="140" t="s">
        <v>533</v>
      </c>
      <c r="J7" s="145" t="s">
        <v>547</v>
      </c>
      <c r="K7" s="92">
        <v>4130</v>
      </c>
      <c r="L7" s="147" t="s">
        <v>685</v>
      </c>
    </row>
    <row r="8" spans="1:16" ht="16.5" customHeight="1">
      <c r="A8" s="32" t="s">
        <v>534</v>
      </c>
      <c r="B8" s="33">
        <v>10</v>
      </c>
      <c r="C8" s="19">
        <v>2204.38</v>
      </c>
      <c r="D8" s="22">
        <f t="shared" ref="D8:D15" si="0">C8*10%</f>
        <v>220.43800000000002</v>
      </c>
      <c r="E8" s="22">
        <f t="shared" ref="E8:E15" si="1">C8+D8</f>
        <v>2424.8180000000002</v>
      </c>
      <c r="F8" s="22">
        <f t="shared" ref="F8:F15" si="2">E8*20%</f>
        <v>484.96360000000004</v>
      </c>
      <c r="G8" s="22">
        <f t="shared" ref="G8:G15" si="3">E8+F8</f>
        <v>2909.7816000000003</v>
      </c>
      <c r="H8" s="138"/>
      <c r="I8" s="140"/>
      <c r="J8" s="145"/>
      <c r="K8" s="93">
        <v>4270</v>
      </c>
      <c r="L8" s="148"/>
    </row>
    <row r="9" spans="1:16" ht="16.5" customHeight="1">
      <c r="A9" s="26" t="s">
        <v>535</v>
      </c>
      <c r="B9" s="30">
        <v>15</v>
      </c>
      <c r="C9" s="19">
        <v>2280.2600000000002</v>
      </c>
      <c r="D9" s="22">
        <f t="shared" si="0"/>
        <v>228.02600000000004</v>
      </c>
      <c r="E9" s="22">
        <f t="shared" si="1"/>
        <v>2508.2860000000001</v>
      </c>
      <c r="F9" s="22">
        <f t="shared" si="2"/>
        <v>501.65720000000005</v>
      </c>
      <c r="G9" s="22">
        <f t="shared" si="3"/>
        <v>3009.9432000000002</v>
      </c>
      <c r="H9" s="138"/>
      <c r="I9" s="140"/>
      <c r="J9" s="145"/>
      <c r="K9" s="94">
        <v>4420</v>
      </c>
      <c r="L9" s="148"/>
    </row>
    <row r="10" spans="1:16" ht="16.5" customHeight="1">
      <c r="A10" s="32" t="s">
        <v>536</v>
      </c>
      <c r="B10" s="33">
        <v>20</v>
      </c>
      <c r="C10" s="18">
        <v>2487.83</v>
      </c>
      <c r="D10" s="22">
        <f t="shared" si="0"/>
        <v>248.78300000000002</v>
      </c>
      <c r="E10" s="22">
        <f t="shared" si="1"/>
        <v>2736.6129999999998</v>
      </c>
      <c r="F10" s="22">
        <f t="shared" si="2"/>
        <v>547.32259999999997</v>
      </c>
      <c r="G10" s="22">
        <f t="shared" si="3"/>
        <v>3283.9355999999998</v>
      </c>
      <c r="H10" s="138"/>
      <c r="I10" s="140"/>
      <c r="J10" s="145"/>
      <c r="K10" s="93">
        <v>4820</v>
      </c>
      <c r="L10" s="148"/>
    </row>
    <row r="11" spans="1:16" ht="16.5" customHeight="1">
      <c r="A11" s="26" t="s">
        <v>537</v>
      </c>
      <c r="B11" s="30">
        <v>22.5</v>
      </c>
      <c r="C11" s="18">
        <v>2639.88</v>
      </c>
      <c r="D11" s="22">
        <f t="shared" si="0"/>
        <v>263.988</v>
      </c>
      <c r="E11" s="22">
        <f t="shared" si="1"/>
        <v>2903.8679999999999</v>
      </c>
      <c r="F11" s="22">
        <f t="shared" si="2"/>
        <v>580.77359999999999</v>
      </c>
      <c r="G11" s="22">
        <f t="shared" si="3"/>
        <v>3484.6415999999999</v>
      </c>
      <c r="H11" s="138"/>
      <c r="I11" s="140"/>
      <c r="J11" s="145"/>
      <c r="K11" s="94">
        <v>5120</v>
      </c>
      <c r="L11" s="148"/>
    </row>
    <row r="12" spans="1:16" s="13" customFormat="1" ht="16.5" customHeight="1">
      <c r="A12" s="32" t="s">
        <v>538</v>
      </c>
      <c r="B12" s="33">
        <v>25</v>
      </c>
      <c r="C12" s="18">
        <v>2756.55</v>
      </c>
      <c r="D12" s="22">
        <f t="shared" si="0"/>
        <v>275.65500000000003</v>
      </c>
      <c r="E12" s="22">
        <f t="shared" si="1"/>
        <v>3032.2050000000004</v>
      </c>
      <c r="F12" s="22">
        <f t="shared" si="2"/>
        <v>606.44100000000014</v>
      </c>
      <c r="G12" s="22">
        <f t="shared" si="3"/>
        <v>3638.6460000000006</v>
      </c>
      <c r="H12" s="138"/>
      <c r="I12" s="140"/>
      <c r="J12" s="145"/>
      <c r="K12" s="93">
        <v>5345</v>
      </c>
      <c r="L12" s="148"/>
      <c r="M12" s="4"/>
    </row>
    <row r="13" spans="1:16" ht="16.5" customHeight="1" thickBot="1">
      <c r="A13" s="27" t="s">
        <v>539</v>
      </c>
      <c r="B13" s="31">
        <v>30</v>
      </c>
      <c r="C13" s="18">
        <v>3058.88</v>
      </c>
      <c r="D13" s="22">
        <f t="shared" si="0"/>
        <v>305.88800000000003</v>
      </c>
      <c r="E13" s="22">
        <f t="shared" si="1"/>
        <v>3364.768</v>
      </c>
      <c r="F13" s="22">
        <f t="shared" si="2"/>
        <v>672.95360000000005</v>
      </c>
      <c r="G13" s="22">
        <f t="shared" si="3"/>
        <v>4037.7215999999999</v>
      </c>
      <c r="H13" s="139"/>
      <c r="I13" s="141"/>
      <c r="J13" s="146"/>
      <c r="K13" s="95">
        <v>5930</v>
      </c>
      <c r="L13" s="148"/>
    </row>
    <row r="14" spans="1:16" s="13" customFormat="1" ht="16.5" customHeight="1" thickTop="1">
      <c r="A14" s="34" t="s">
        <v>538</v>
      </c>
      <c r="B14" s="35">
        <v>25</v>
      </c>
      <c r="C14" s="36"/>
      <c r="D14" s="36">
        <f t="shared" si="0"/>
        <v>0</v>
      </c>
      <c r="E14" s="36">
        <f t="shared" si="1"/>
        <v>0</v>
      </c>
      <c r="F14" s="36">
        <f t="shared" si="2"/>
        <v>0</v>
      </c>
      <c r="G14" s="36">
        <f t="shared" si="3"/>
        <v>0</v>
      </c>
      <c r="H14" s="37" t="s">
        <v>549</v>
      </c>
      <c r="I14" s="150" t="s">
        <v>533</v>
      </c>
      <c r="J14" s="152" t="s">
        <v>557</v>
      </c>
      <c r="K14" s="96" t="s">
        <v>551</v>
      </c>
      <c r="L14" s="148"/>
      <c r="M14" s="3"/>
    </row>
    <row r="15" spans="1:16" ht="16.5" customHeight="1">
      <c r="A15" s="78" t="s">
        <v>539</v>
      </c>
      <c r="B15" s="79">
        <v>30</v>
      </c>
      <c r="C15" s="18"/>
      <c r="D15" s="80">
        <f t="shared" si="0"/>
        <v>0</v>
      </c>
      <c r="E15" s="80">
        <f t="shared" si="1"/>
        <v>0</v>
      </c>
      <c r="F15" s="80">
        <f t="shared" si="2"/>
        <v>0</v>
      </c>
      <c r="G15" s="80">
        <f t="shared" si="3"/>
        <v>0</v>
      </c>
      <c r="H15" s="81" t="s">
        <v>550</v>
      </c>
      <c r="I15" s="151"/>
      <c r="J15" s="153"/>
      <c r="K15" s="94" t="s">
        <v>551</v>
      </c>
      <c r="L15" s="149"/>
      <c r="M15" s="3"/>
    </row>
    <row r="16" spans="1:16" ht="25.5" customHeight="1">
      <c r="A16" s="154" t="s">
        <v>798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6"/>
      <c r="M16" s="3"/>
    </row>
    <row r="17" spans="1:14" ht="16.5" customHeight="1">
      <c r="A17" s="157" t="s">
        <v>531</v>
      </c>
      <c r="B17" s="158"/>
      <c r="C17" s="28">
        <v>1981.71</v>
      </c>
      <c r="D17" s="24">
        <f t="shared" ref="D17:D21" si="4">C17*10%</f>
        <v>198.17100000000002</v>
      </c>
      <c r="E17" s="24">
        <f t="shared" ref="E17:E21" si="5">C17+D17</f>
        <v>2179.8809999999999</v>
      </c>
      <c r="F17" s="24">
        <f t="shared" ref="F17:F21" si="6">E17*20%</f>
        <v>435.97620000000001</v>
      </c>
      <c r="G17" s="24">
        <f t="shared" ref="G17:G21" si="7">E17+F17</f>
        <v>2615.8571999999999</v>
      </c>
      <c r="H17" s="159" t="s">
        <v>540</v>
      </c>
      <c r="I17" s="162" t="s">
        <v>541</v>
      </c>
      <c r="J17" s="165" t="s">
        <v>542</v>
      </c>
      <c r="K17" s="93">
        <v>3490</v>
      </c>
      <c r="L17" s="168" t="s">
        <v>685</v>
      </c>
    </row>
    <row r="18" spans="1:14" ht="16.5" customHeight="1">
      <c r="A18" s="170" t="s">
        <v>534</v>
      </c>
      <c r="B18" s="171"/>
      <c r="C18" s="18">
        <v>2205.35</v>
      </c>
      <c r="D18" s="22">
        <f t="shared" si="4"/>
        <v>220.535</v>
      </c>
      <c r="E18" s="22">
        <f t="shared" si="5"/>
        <v>2425.8849999999998</v>
      </c>
      <c r="F18" s="22">
        <f t="shared" si="6"/>
        <v>485.17699999999996</v>
      </c>
      <c r="G18" s="22">
        <f t="shared" si="7"/>
        <v>2911.0619999999999</v>
      </c>
      <c r="H18" s="160"/>
      <c r="I18" s="163"/>
      <c r="J18" s="166"/>
      <c r="K18" s="94">
        <v>3885</v>
      </c>
      <c r="L18" s="168"/>
    </row>
    <row r="19" spans="1:14" ht="16.5" customHeight="1">
      <c r="A19" s="126" t="s">
        <v>543</v>
      </c>
      <c r="B19" s="127"/>
      <c r="C19" s="18">
        <v>2397.39</v>
      </c>
      <c r="D19" s="22">
        <f t="shared" si="4"/>
        <v>239.739</v>
      </c>
      <c r="E19" s="22">
        <f t="shared" si="5"/>
        <v>2637.1289999999999</v>
      </c>
      <c r="F19" s="22">
        <f t="shared" si="6"/>
        <v>527.42579999999998</v>
      </c>
      <c r="G19" s="22">
        <f t="shared" si="7"/>
        <v>3164.5547999999999</v>
      </c>
      <c r="H19" s="160"/>
      <c r="I19" s="163"/>
      <c r="J19" s="166"/>
      <c r="K19" s="93">
        <v>4221</v>
      </c>
      <c r="L19" s="168"/>
    </row>
    <row r="20" spans="1:14" ht="16.5" customHeight="1">
      <c r="A20" s="172" t="s">
        <v>536</v>
      </c>
      <c r="B20" s="173"/>
      <c r="C20" s="18">
        <v>2513.1</v>
      </c>
      <c r="D20" s="22">
        <f t="shared" si="4"/>
        <v>251.31</v>
      </c>
      <c r="E20" s="22">
        <f t="shared" si="5"/>
        <v>2764.41</v>
      </c>
      <c r="F20" s="22">
        <f t="shared" si="6"/>
        <v>552.88199999999995</v>
      </c>
      <c r="G20" s="22">
        <f t="shared" si="7"/>
        <v>3317.2919999999999</v>
      </c>
      <c r="H20" s="160"/>
      <c r="I20" s="163"/>
      <c r="J20" s="166"/>
      <c r="K20" s="94">
        <v>4425</v>
      </c>
      <c r="L20" s="168"/>
    </row>
    <row r="21" spans="1:14" ht="16.5" customHeight="1" thickBot="1">
      <c r="A21" s="126" t="s">
        <v>537</v>
      </c>
      <c r="B21" s="127"/>
      <c r="C21" s="18">
        <v>2705.95</v>
      </c>
      <c r="D21" s="22">
        <f t="shared" si="4"/>
        <v>270.59499999999997</v>
      </c>
      <c r="E21" s="22">
        <f t="shared" si="5"/>
        <v>2976.5449999999996</v>
      </c>
      <c r="F21" s="22">
        <f t="shared" si="6"/>
        <v>595.30899999999997</v>
      </c>
      <c r="G21" s="22">
        <f t="shared" si="7"/>
        <v>3571.8539999999994</v>
      </c>
      <c r="H21" s="161"/>
      <c r="I21" s="164"/>
      <c r="J21" s="167"/>
      <c r="K21" s="97">
        <v>4767</v>
      </c>
      <c r="L21" s="168"/>
    </row>
    <row r="22" spans="1:14" ht="16.5" customHeight="1" thickTop="1">
      <c r="A22" s="128" t="s">
        <v>559</v>
      </c>
      <c r="B22" s="129"/>
      <c r="C22" s="129"/>
      <c r="D22" s="129"/>
      <c r="E22" s="129"/>
      <c r="F22" s="129"/>
      <c r="G22" s="129"/>
      <c r="H22" s="129"/>
      <c r="I22" s="84" t="s">
        <v>561</v>
      </c>
      <c r="J22" s="85" t="s">
        <v>545</v>
      </c>
      <c r="K22" s="96">
        <v>4450</v>
      </c>
      <c r="L22" s="168"/>
    </row>
    <row r="23" spans="1:14" s="14" customFormat="1" ht="16.5" customHeight="1" thickBot="1">
      <c r="A23" s="130" t="s">
        <v>560</v>
      </c>
      <c r="B23" s="131"/>
      <c r="C23" s="131"/>
      <c r="D23" s="131"/>
      <c r="E23" s="131"/>
      <c r="F23" s="131"/>
      <c r="G23" s="131"/>
      <c r="H23" s="131"/>
      <c r="I23" s="98"/>
      <c r="J23" s="99"/>
      <c r="K23" s="100">
        <v>4788</v>
      </c>
      <c r="L23" s="169"/>
      <c r="M23" s="4"/>
    </row>
    <row r="24" spans="1:14" ht="33.75" customHeight="1" thickTop="1" thickBot="1">
      <c r="A24" s="132" t="s">
        <v>802</v>
      </c>
      <c r="B24" s="133"/>
      <c r="C24" s="133"/>
      <c r="D24" s="133"/>
      <c r="E24" s="133"/>
      <c r="F24" s="133"/>
      <c r="G24" s="133"/>
      <c r="H24" s="134"/>
      <c r="I24" s="101" t="s">
        <v>561</v>
      </c>
      <c r="J24" s="101" t="s">
        <v>544</v>
      </c>
      <c r="K24" s="102">
        <v>3421.52</v>
      </c>
      <c r="L24" s="110"/>
    </row>
    <row r="25" spans="1:14" s="14" customFormat="1" ht="15" customHeight="1" thickTop="1">
      <c r="A25" s="23"/>
      <c r="B25" s="23"/>
      <c r="C25" s="23"/>
      <c r="D25" s="23"/>
      <c r="E25" s="23"/>
      <c r="F25" s="23"/>
      <c r="G25" s="23"/>
      <c r="H25" s="23"/>
      <c r="I25" s="20"/>
      <c r="J25" s="21"/>
      <c r="K25" s="51"/>
      <c r="L25" s="52"/>
    </row>
    <row r="26" spans="1:14" s="14" customFormat="1" ht="15" customHeight="1">
      <c r="A26" s="15" t="s">
        <v>546</v>
      </c>
      <c r="B26" s="16"/>
      <c r="C26" s="16"/>
      <c r="D26" s="16"/>
      <c r="E26" s="16"/>
      <c r="F26" s="16"/>
      <c r="G26" s="16"/>
      <c r="H26" s="17"/>
      <c r="I26" s="17"/>
      <c r="J26" s="17"/>
      <c r="K26" s="17"/>
      <c r="L26" s="53"/>
    </row>
    <row r="27" spans="1:14" s="14" customFormat="1" ht="51" customHeight="1">
      <c r="A27" s="135" t="s">
        <v>548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54"/>
    </row>
    <row r="28" spans="1:14" s="14" customFormat="1" ht="19.5" customHeight="1" thickBo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</row>
    <row r="29" spans="1:14" s="14" customFormat="1" ht="32.25" customHeight="1" thickTop="1" thickBot="1">
      <c r="A29" s="136" t="s">
        <v>811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03"/>
      <c r="M29" s="4"/>
      <c r="N29" s="4"/>
    </row>
    <row r="30" spans="1:14" s="14" customFormat="1" ht="15" customHeight="1" thickTop="1" thickBot="1">
      <c r="A30" s="174" t="s">
        <v>815</v>
      </c>
      <c r="B30" s="174"/>
      <c r="C30" s="174"/>
      <c r="D30" s="174"/>
      <c r="E30" s="174"/>
      <c r="F30" s="174"/>
      <c r="G30" s="174"/>
      <c r="H30" s="174"/>
      <c r="I30" s="174"/>
      <c r="J30" s="125">
        <v>3000</v>
      </c>
      <c r="K30" s="125"/>
      <c r="L30" s="104"/>
      <c r="M30" s="4"/>
      <c r="N30" s="4"/>
    </row>
    <row r="31" spans="1:14" s="14" customFormat="1" ht="18.75" customHeight="1" thickTop="1" thickBot="1">
      <c r="A31" s="174"/>
      <c r="B31" s="174"/>
      <c r="C31" s="174"/>
      <c r="D31" s="174"/>
      <c r="E31" s="174"/>
      <c r="F31" s="174"/>
      <c r="G31" s="174"/>
      <c r="H31" s="174"/>
      <c r="I31" s="174"/>
      <c r="J31" s="125"/>
      <c r="K31" s="125"/>
      <c r="L31" s="104"/>
      <c r="M31" s="4"/>
      <c r="N31" s="4"/>
    </row>
    <row r="32" spans="1:14" ht="13.5" thickTop="1">
      <c r="B32" s="193" t="s">
        <v>817</v>
      </c>
      <c r="J32" s="192"/>
      <c r="K32" s="192"/>
    </row>
    <row r="33" spans="2:2">
      <c r="B33" s="193" t="s">
        <v>816</v>
      </c>
    </row>
  </sheetData>
  <sheetProtection selectLockedCells="1" selectUnlockedCells="1"/>
  <mergeCells count="26">
    <mergeCell ref="J7:J13"/>
    <mergeCell ref="L7:L15"/>
    <mergeCell ref="I14:I15"/>
    <mergeCell ref="J14:J15"/>
    <mergeCell ref="A16:L16"/>
    <mergeCell ref="A17:B17"/>
    <mergeCell ref="H17:H21"/>
    <mergeCell ref="I17:I21"/>
    <mergeCell ref="J17:J21"/>
    <mergeCell ref="L17:L23"/>
    <mergeCell ref="A18:B18"/>
    <mergeCell ref="A19:B19"/>
    <mergeCell ref="A20:B20"/>
    <mergeCell ref="A30:I31"/>
    <mergeCell ref="K1:M1"/>
    <mergeCell ref="J30:K31"/>
    <mergeCell ref="A21:B21"/>
    <mergeCell ref="A22:H22"/>
    <mergeCell ref="A23:H23"/>
    <mergeCell ref="A24:H24"/>
    <mergeCell ref="A27:K27"/>
    <mergeCell ref="A29:K29"/>
    <mergeCell ref="A3:L3"/>
    <mergeCell ref="H7:H13"/>
    <mergeCell ref="I7:I13"/>
    <mergeCell ref="A5:K5"/>
  </mergeCells>
  <pageMargins left="0.59055118110236227" right="0.19685039370078741" top="0.31496062992125984" bottom="0.74803149606299213" header="0.31496062992125984" footer="0.31496062992125984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72"/>
  <sheetViews>
    <sheetView workbookViewId="0">
      <selection activeCell="L18" sqref="L18"/>
    </sheetView>
  </sheetViews>
  <sheetFormatPr defaultRowHeight="12.75"/>
  <cols>
    <col min="1" max="1" width="23.7109375" customWidth="1"/>
    <col min="2" max="2" width="17.42578125" hidden="1" customWidth="1"/>
    <col min="3" max="3" width="17.140625" customWidth="1"/>
    <col min="4" max="4" width="19.28515625" customWidth="1"/>
    <col min="5" max="5" width="26" customWidth="1"/>
  </cols>
  <sheetData>
    <row r="1" spans="1:5" ht="12.75" customHeight="1">
      <c r="A1" s="1"/>
      <c r="B1" s="2"/>
      <c r="C1" s="2"/>
      <c r="D1" s="3"/>
      <c r="E1" s="175" t="s">
        <v>809</v>
      </c>
    </row>
    <row r="2" spans="1:5" ht="15.75">
      <c r="A2" s="5"/>
      <c r="B2" s="6"/>
      <c r="C2" s="6"/>
      <c r="D2" s="40"/>
      <c r="E2" s="175"/>
    </row>
    <row r="3" spans="1:5">
      <c r="A3" s="5"/>
      <c r="B3" s="6"/>
      <c r="C3" s="6"/>
      <c r="D3" s="7"/>
      <c r="E3" s="175"/>
    </row>
    <row r="4" spans="1:5">
      <c r="A4" s="8"/>
      <c r="B4" s="9"/>
      <c r="C4" s="9"/>
      <c r="D4" s="7"/>
      <c r="E4" s="175"/>
    </row>
    <row r="5" spans="1:5" ht="15.75" customHeight="1">
      <c r="A5" s="8"/>
      <c r="B5" s="10"/>
      <c r="C5" s="10"/>
      <c r="D5" s="11"/>
      <c r="E5" s="175"/>
    </row>
    <row r="6" spans="1:5" ht="14.25" customHeight="1">
      <c r="A6" s="8"/>
      <c r="B6" s="10"/>
      <c r="C6" s="10"/>
      <c r="D6" s="11"/>
      <c r="E6" s="12"/>
    </row>
    <row r="7" spans="1:5" ht="12.75" customHeight="1" thickBot="1">
      <c r="A7" s="8"/>
      <c r="B7" s="10"/>
      <c r="C7" s="10"/>
      <c r="D7" s="11"/>
      <c r="E7" s="12"/>
    </row>
    <row r="8" spans="1:5" ht="13.5" thickBot="1">
      <c r="A8" s="176" t="s">
        <v>0</v>
      </c>
      <c r="B8" s="178" t="s">
        <v>803</v>
      </c>
      <c r="C8" s="178" t="s">
        <v>803</v>
      </c>
      <c r="D8" s="176" t="s">
        <v>804</v>
      </c>
      <c r="E8" s="181" t="s">
        <v>705</v>
      </c>
    </row>
    <row r="9" spans="1:5" ht="13.5" thickBot="1">
      <c r="A9" s="176"/>
      <c r="B9" s="179"/>
      <c r="C9" s="179"/>
      <c r="D9" s="176"/>
      <c r="E9" s="181"/>
    </row>
    <row r="10" spans="1:5" ht="11.25" customHeight="1" thickBot="1">
      <c r="A10" s="177"/>
      <c r="B10" s="180"/>
      <c r="C10" s="180"/>
      <c r="D10" s="177"/>
      <c r="E10" s="182"/>
    </row>
    <row r="11" spans="1:5" ht="13.5" thickBot="1">
      <c r="A11" s="38" t="s">
        <v>686</v>
      </c>
      <c r="B11" s="39"/>
      <c r="C11" s="39"/>
      <c r="D11" s="39"/>
      <c r="E11" s="39"/>
    </row>
    <row r="12" spans="1:5" ht="13.5" thickBot="1">
      <c r="A12" s="41" t="s">
        <v>2</v>
      </c>
      <c r="B12" s="42">
        <v>19662</v>
      </c>
      <c r="C12" s="111">
        <f>SUM(B12*1.05)</f>
        <v>20645.100000000002</v>
      </c>
      <c r="D12" s="43" t="s">
        <v>3</v>
      </c>
      <c r="E12" s="44">
        <v>3.4</v>
      </c>
    </row>
    <row r="13" spans="1:5" ht="13.5" thickBot="1">
      <c r="A13" s="41" t="s">
        <v>6</v>
      </c>
      <c r="B13" s="42">
        <v>19558</v>
      </c>
      <c r="C13" s="111">
        <f t="shared" ref="C13:C76" si="0">SUM(B13*1.05)</f>
        <v>20535.900000000001</v>
      </c>
      <c r="D13" s="43" t="s">
        <v>7</v>
      </c>
      <c r="E13" s="44">
        <v>3.35</v>
      </c>
    </row>
    <row r="14" spans="1:5" ht="13.5" thickBot="1">
      <c r="A14" s="41" t="s">
        <v>10</v>
      </c>
      <c r="B14" s="42">
        <v>19510</v>
      </c>
      <c r="C14" s="111">
        <f t="shared" si="0"/>
        <v>20485.5</v>
      </c>
      <c r="D14" s="43" t="s">
        <v>11</v>
      </c>
      <c r="E14" s="44">
        <v>3.3</v>
      </c>
    </row>
    <row r="15" spans="1:5" ht="13.5" thickBot="1">
      <c r="A15" s="41" t="s">
        <v>14</v>
      </c>
      <c r="B15" s="42">
        <v>19389</v>
      </c>
      <c r="C15" s="111">
        <f t="shared" si="0"/>
        <v>20358.45</v>
      </c>
      <c r="D15" s="43" t="s">
        <v>15</v>
      </c>
      <c r="E15" s="44">
        <v>3.27</v>
      </c>
    </row>
    <row r="16" spans="1:5" ht="13.5" thickBot="1">
      <c r="A16" s="41" t="s">
        <v>18</v>
      </c>
      <c r="B16" s="42">
        <v>19276</v>
      </c>
      <c r="C16" s="111">
        <f t="shared" si="0"/>
        <v>20239.8</v>
      </c>
      <c r="D16" s="43" t="s">
        <v>19</v>
      </c>
      <c r="E16" s="44">
        <v>3.2</v>
      </c>
    </row>
    <row r="17" spans="1:5" ht="13.5" thickBot="1">
      <c r="A17" s="41" t="s">
        <v>22</v>
      </c>
      <c r="B17" s="42">
        <v>19201</v>
      </c>
      <c r="C17" s="111">
        <f t="shared" si="0"/>
        <v>20161.05</v>
      </c>
      <c r="D17" s="43" t="s">
        <v>23</v>
      </c>
      <c r="E17" s="44">
        <v>3.17</v>
      </c>
    </row>
    <row r="18" spans="1:5" ht="13.5" thickBot="1">
      <c r="A18" s="41" t="s">
        <v>26</v>
      </c>
      <c r="B18" s="42">
        <v>18458</v>
      </c>
      <c r="C18" s="111">
        <f t="shared" si="0"/>
        <v>19380.900000000001</v>
      </c>
      <c r="D18" s="43" t="s">
        <v>27</v>
      </c>
      <c r="E18" s="44">
        <v>3.13</v>
      </c>
    </row>
    <row r="19" spans="1:5" ht="13.5" thickBot="1">
      <c r="A19" s="41" t="s">
        <v>30</v>
      </c>
      <c r="B19" s="42">
        <v>18338</v>
      </c>
      <c r="C19" s="111">
        <f t="shared" si="0"/>
        <v>19254.900000000001</v>
      </c>
      <c r="D19" s="43" t="s">
        <v>31</v>
      </c>
      <c r="E19" s="44">
        <v>3.08</v>
      </c>
    </row>
    <row r="20" spans="1:5" ht="13.5" thickBot="1">
      <c r="A20" s="41" t="s">
        <v>34</v>
      </c>
      <c r="B20" s="42">
        <v>18325</v>
      </c>
      <c r="C20" s="111">
        <f t="shared" si="0"/>
        <v>19241.25</v>
      </c>
      <c r="D20" s="43" t="s">
        <v>35</v>
      </c>
      <c r="E20" s="44">
        <v>3.03</v>
      </c>
    </row>
    <row r="21" spans="1:5" ht="13.5" thickBot="1">
      <c r="A21" s="41" t="s">
        <v>38</v>
      </c>
      <c r="B21" s="42">
        <v>16830</v>
      </c>
      <c r="C21" s="111">
        <f t="shared" si="0"/>
        <v>17671.5</v>
      </c>
      <c r="D21" s="43" t="s">
        <v>39</v>
      </c>
      <c r="E21" s="44">
        <v>2.95</v>
      </c>
    </row>
    <row r="22" spans="1:5" ht="13.5" thickBot="1">
      <c r="A22" s="41" t="s">
        <v>42</v>
      </c>
      <c r="B22" s="42">
        <v>16826</v>
      </c>
      <c r="C22" s="111">
        <f t="shared" si="0"/>
        <v>17667.3</v>
      </c>
      <c r="D22" s="43" t="s">
        <v>43</v>
      </c>
      <c r="E22" s="44">
        <v>2.9</v>
      </c>
    </row>
    <row r="23" spans="1:5" ht="13.5" thickBot="1">
      <c r="A23" s="41" t="s">
        <v>46</v>
      </c>
      <c r="B23" s="42">
        <v>16419</v>
      </c>
      <c r="C23" s="111">
        <f t="shared" si="0"/>
        <v>17239.95</v>
      </c>
      <c r="D23" s="43" t="s">
        <v>47</v>
      </c>
      <c r="E23" s="44">
        <v>2.84</v>
      </c>
    </row>
    <row r="24" spans="1:5" ht="13.5" thickBot="1">
      <c r="A24" s="41" t="s">
        <v>50</v>
      </c>
      <c r="B24" s="42">
        <v>16385</v>
      </c>
      <c r="C24" s="111">
        <f t="shared" si="0"/>
        <v>17204.25</v>
      </c>
      <c r="D24" s="43" t="s">
        <v>51</v>
      </c>
      <c r="E24" s="44">
        <v>2.8</v>
      </c>
    </row>
    <row r="25" spans="1:5" ht="13.5" thickBot="1">
      <c r="A25" s="41" t="s">
        <v>54</v>
      </c>
      <c r="B25" s="42">
        <v>16267</v>
      </c>
      <c r="C25" s="111">
        <f t="shared" si="0"/>
        <v>17080.350000000002</v>
      </c>
      <c r="D25" s="43" t="s">
        <v>55</v>
      </c>
      <c r="E25" s="44">
        <v>2.75</v>
      </c>
    </row>
    <row r="26" spans="1:5" ht="13.5" thickBot="1">
      <c r="A26" s="41" t="s">
        <v>58</v>
      </c>
      <c r="B26" s="42">
        <v>16145</v>
      </c>
      <c r="C26" s="111">
        <f t="shared" si="0"/>
        <v>16952.25</v>
      </c>
      <c r="D26" s="43" t="s">
        <v>59</v>
      </c>
      <c r="E26" s="44">
        <v>2.72</v>
      </c>
    </row>
    <row r="27" spans="1:5" ht="13.5" thickBot="1">
      <c r="A27" s="41" t="s">
        <v>62</v>
      </c>
      <c r="B27" s="42">
        <v>16011</v>
      </c>
      <c r="C27" s="111">
        <f t="shared" si="0"/>
        <v>16811.55</v>
      </c>
      <c r="D27" s="43" t="s">
        <v>63</v>
      </c>
      <c r="E27" s="44">
        <v>2.68</v>
      </c>
    </row>
    <row r="28" spans="1:5" ht="13.5" thickBot="1">
      <c r="A28" s="41" t="s">
        <v>66</v>
      </c>
      <c r="B28" s="42">
        <v>15612</v>
      </c>
      <c r="C28" s="111">
        <f t="shared" si="0"/>
        <v>16392.600000000002</v>
      </c>
      <c r="D28" s="43" t="s">
        <v>67</v>
      </c>
      <c r="E28" s="44">
        <v>2.62</v>
      </c>
    </row>
    <row r="29" spans="1:5" ht="13.5" thickBot="1">
      <c r="A29" s="41" t="s">
        <v>70</v>
      </c>
      <c r="B29" s="42">
        <v>15443</v>
      </c>
      <c r="C29" s="111">
        <f t="shared" si="0"/>
        <v>16215.150000000001</v>
      </c>
      <c r="D29" s="43" t="s">
        <v>71</v>
      </c>
      <c r="E29" s="44">
        <v>2.57</v>
      </c>
    </row>
    <row r="30" spans="1:5" ht="13.5" thickBot="1">
      <c r="A30" s="41" t="s">
        <v>74</v>
      </c>
      <c r="B30" s="42">
        <v>15283</v>
      </c>
      <c r="C30" s="111">
        <f t="shared" si="0"/>
        <v>16047.150000000001</v>
      </c>
      <c r="D30" s="43" t="s">
        <v>75</v>
      </c>
      <c r="E30" s="44">
        <v>2.5249999999999999</v>
      </c>
    </row>
    <row r="31" spans="1:5" ht="13.5" thickBot="1">
      <c r="A31" s="41" t="s">
        <v>78</v>
      </c>
      <c r="B31" s="42">
        <v>15163</v>
      </c>
      <c r="C31" s="111">
        <f t="shared" si="0"/>
        <v>15921.150000000001</v>
      </c>
      <c r="D31" s="43" t="s">
        <v>79</v>
      </c>
      <c r="E31" s="44">
        <v>2.48</v>
      </c>
    </row>
    <row r="32" spans="1:5" ht="13.5" thickBot="1">
      <c r="A32" s="41" t="s">
        <v>82</v>
      </c>
      <c r="B32" s="42">
        <v>15115</v>
      </c>
      <c r="C32" s="111">
        <f t="shared" si="0"/>
        <v>15870.75</v>
      </c>
      <c r="D32" s="43" t="s">
        <v>83</v>
      </c>
      <c r="E32" s="44">
        <v>2.4500000000000002</v>
      </c>
    </row>
    <row r="33" spans="1:5" ht="13.5" thickBot="1">
      <c r="A33" s="41" t="s">
        <v>86</v>
      </c>
      <c r="B33" s="42">
        <v>15038</v>
      </c>
      <c r="C33" s="111">
        <f t="shared" si="0"/>
        <v>15789.900000000001</v>
      </c>
      <c r="D33" s="43" t="s">
        <v>87</v>
      </c>
      <c r="E33" s="44">
        <v>2.4</v>
      </c>
    </row>
    <row r="34" spans="1:5" ht="13.5" thickBot="1">
      <c r="A34" s="41" t="s">
        <v>90</v>
      </c>
      <c r="B34" s="42">
        <v>14777</v>
      </c>
      <c r="C34" s="111">
        <f t="shared" si="0"/>
        <v>15515.85</v>
      </c>
      <c r="D34" s="43" t="s">
        <v>91</v>
      </c>
      <c r="E34" s="44">
        <v>2.33</v>
      </c>
    </row>
    <row r="35" spans="1:5" ht="13.5" thickBot="1">
      <c r="A35" s="41" t="s">
        <v>94</v>
      </c>
      <c r="B35" s="42">
        <v>14576</v>
      </c>
      <c r="C35" s="111">
        <f t="shared" si="0"/>
        <v>15304.800000000001</v>
      </c>
      <c r="D35" s="43" t="s">
        <v>95</v>
      </c>
      <c r="E35" s="44">
        <v>2.29</v>
      </c>
    </row>
    <row r="36" spans="1:5" ht="13.5" thickBot="1">
      <c r="A36" s="41" t="s">
        <v>98</v>
      </c>
      <c r="B36" s="42">
        <v>12323</v>
      </c>
      <c r="C36" s="111">
        <f t="shared" si="0"/>
        <v>12939.150000000001</v>
      </c>
      <c r="D36" s="43" t="s">
        <v>99</v>
      </c>
      <c r="E36" s="44">
        <v>2.25</v>
      </c>
    </row>
    <row r="37" spans="1:5" ht="13.5" thickBot="1">
      <c r="A37" s="41" t="s">
        <v>102</v>
      </c>
      <c r="B37" s="42">
        <v>12204</v>
      </c>
      <c r="C37" s="111">
        <f t="shared" si="0"/>
        <v>12814.2</v>
      </c>
      <c r="D37" s="43" t="s">
        <v>103</v>
      </c>
      <c r="E37" s="44">
        <v>2.2000000000000002</v>
      </c>
    </row>
    <row r="38" spans="1:5" ht="13.5" thickBot="1">
      <c r="A38" s="41" t="s">
        <v>106</v>
      </c>
      <c r="B38" s="42">
        <v>12196</v>
      </c>
      <c r="C38" s="111">
        <f t="shared" si="0"/>
        <v>12805.800000000001</v>
      </c>
      <c r="D38" s="43" t="s">
        <v>107</v>
      </c>
      <c r="E38" s="44">
        <v>2.15</v>
      </c>
    </row>
    <row r="39" spans="1:5" ht="13.5" thickBot="1">
      <c r="A39" s="41" t="s">
        <v>110</v>
      </c>
      <c r="B39" s="42">
        <v>12028</v>
      </c>
      <c r="C39" s="111">
        <f t="shared" si="0"/>
        <v>12629.4</v>
      </c>
      <c r="D39" s="43" t="s">
        <v>111</v>
      </c>
      <c r="E39" s="44">
        <v>2.1</v>
      </c>
    </row>
    <row r="40" spans="1:5" ht="13.5" thickBot="1">
      <c r="A40" s="41" t="s">
        <v>114</v>
      </c>
      <c r="B40" s="42">
        <v>12014</v>
      </c>
      <c r="C40" s="111">
        <f t="shared" si="0"/>
        <v>12614.7</v>
      </c>
      <c r="D40" s="43" t="s">
        <v>115</v>
      </c>
      <c r="E40" s="44">
        <v>2.06</v>
      </c>
    </row>
    <row r="41" spans="1:5" ht="13.5" thickBot="1">
      <c r="A41" s="41" t="s">
        <v>118</v>
      </c>
      <c r="B41" s="42">
        <v>11926</v>
      </c>
      <c r="C41" s="111">
        <f t="shared" si="0"/>
        <v>12522.300000000001</v>
      </c>
      <c r="D41" s="43" t="s">
        <v>119</v>
      </c>
      <c r="E41" s="44">
        <v>2.02</v>
      </c>
    </row>
    <row r="42" spans="1:5" ht="13.5" thickBot="1">
      <c r="A42" s="41" t="s">
        <v>122</v>
      </c>
      <c r="B42" s="42">
        <v>11507</v>
      </c>
      <c r="C42" s="111">
        <f t="shared" si="0"/>
        <v>12082.35</v>
      </c>
      <c r="D42" s="43" t="s">
        <v>123</v>
      </c>
      <c r="E42" s="44">
        <v>1.98</v>
      </c>
    </row>
    <row r="43" spans="1:5" ht="13.5" thickBot="1">
      <c r="A43" s="41" t="s">
        <v>126</v>
      </c>
      <c r="B43" s="42">
        <v>11323</v>
      </c>
      <c r="C43" s="111">
        <f t="shared" si="0"/>
        <v>11889.15</v>
      </c>
      <c r="D43" s="43" t="s">
        <v>127</v>
      </c>
      <c r="E43" s="44">
        <v>1.9500000000000002</v>
      </c>
    </row>
    <row r="44" spans="1:5" ht="13.5" thickBot="1">
      <c r="A44" s="41" t="s">
        <v>130</v>
      </c>
      <c r="B44" s="42">
        <v>11068</v>
      </c>
      <c r="C44" s="111">
        <f t="shared" si="0"/>
        <v>11621.4</v>
      </c>
      <c r="D44" s="43" t="s">
        <v>131</v>
      </c>
      <c r="E44" s="44">
        <v>1.91</v>
      </c>
    </row>
    <row r="45" spans="1:5" ht="13.5" thickBot="1">
      <c r="A45" s="41" t="s">
        <v>134</v>
      </c>
      <c r="B45" s="42">
        <v>10801</v>
      </c>
      <c r="C45" s="111">
        <f t="shared" si="0"/>
        <v>11341.050000000001</v>
      </c>
      <c r="D45" s="43" t="s">
        <v>135</v>
      </c>
      <c r="E45" s="44">
        <v>1.88</v>
      </c>
    </row>
    <row r="46" spans="1:5" ht="13.5" thickBot="1">
      <c r="A46" s="41" t="s">
        <v>138</v>
      </c>
      <c r="B46" s="42">
        <v>10528</v>
      </c>
      <c r="C46" s="111">
        <f t="shared" si="0"/>
        <v>11054.4</v>
      </c>
      <c r="D46" s="43" t="s">
        <v>139</v>
      </c>
      <c r="E46" s="44">
        <v>1.82</v>
      </c>
    </row>
    <row r="47" spans="1:5" ht="13.5" thickBot="1">
      <c r="A47" s="41" t="s">
        <v>142</v>
      </c>
      <c r="B47" s="42">
        <v>10190</v>
      </c>
      <c r="C47" s="111">
        <f t="shared" si="0"/>
        <v>10699.5</v>
      </c>
      <c r="D47" s="43" t="s">
        <v>143</v>
      </c>
      <c r="E47" s="44">
        <v>1.76</v>
      </c>
    </row>
    <row r="48" spans="1:5" ht="13.5" thickBot="1">
      <c r="A48" s="41" t="s">
        <v>146</v>
      </c>
      <c r="B48" s="42">
        <v>9571</v>
      </c>
      <c r="C48" s="111">
        <f t="shared" si="0"/>
        <v>10049.550000000001</v>
      </c>
      <c r="D48" s="43" t="s">
        <v>147</v>
      </c>
      <c r="E48" s="44">
        <v>1.7000000000000002</v>
      </c>
    </row>
    <row r="49" spans="1:5" ht="13.5" thickBot="1">
      <c r="A49" s="41" t="s">
        <v>150</v>
      </c>
      <c r="B49" s="42">
        <v>9438</v>
      </c>
      <c r="C49" s="111">
        <f t="shared" si="0"/>
        <v>9909.9</v>
      </c>
      <c r="D49" s="43" t="s">
        <v>151</v>
      </c>
      <c r="E49" s="44">
        <v>1.65</v>
      </c>
    </row>
    <row r="50" spans="1:5" ht="13.5" thickBot="1">
      <c r="A50" s="41" t="s">
        <v>154</v>
      </c>
      <c r="B50" s="42">
        <v>9028</v>
      </c>
      <c r="C50" s="111">
        <f t="shared" si="0"/>
        <v>9479.4</v>
      </c>
      <c r="D50" s="43" t="s">
        <v>155</v>
      </c>
      <c r="E50" s="44">
        <v>1.6</v>
      </c>
    </row>
    <row r="51" spans="1:5" ht="13.5" thickBot="1">
      <c r="A51" s="41" t="s">
        <v>158</v>
      </c>
      <c r="B51" s="42">
        <v>8596</v>
      </c>
      <c r="C51" s="111">
        <f t="shared" si="0"/>
        <v>9025.8000000000011</v>
      </c>
      <c r="D51" s="43" t="s">
        <v>159</v>
      </c>
      <c r="E51" s="44">
        <v>1.55</v>
      </c>
    </row>
    <row r="52" spans="1:5" ht="13.5" thickBot="1">
      <c r="A52" s="41" t="s">
        <v>162</v>
      </c>
      <c r="B52" s="42">
        <v>8428</v>
      </c>
      <c r="C52" s="111">
        <f t="shared" si="0"/>
        <v>8849.4</v>
      </c>
      <c r="D52" s="43" t="s">
        <v>163</v>
      </c>
      <c r="E52" s="44">
        <v>1.5</v>
      </c>
    </row>
    <row r="53" spans="1:5" ht="13.5" thickBot="1">
      <c r="A53" s="41" t="s">
        <v>166</v>
      </c>
      <c r="B53" s="42">
        <v>8147</v>
      </c>
      <c r="C53" s="111">
        <f t="shared" si="0"/>
        <v>8554.35</v>
      </c>
      <c r="D53" s="43" t="s">
        <v>167</v>
      </c>
      <c r="E53" s="44">
        <v>1.48</v>
      </c>
    </row>
    <row r="54" spans="1:5" ht="13.5" thickBot="1">
      <c r="A54" s="41" t="s">
        <v>170</v>
      </c>
      <c r="B54" s="42">
        <v>7643</v>
      </c>
      <c r="C54" s="111">
        <f t="shared" si="0"/>
        <v>8025.1500000000005</v>
      </c>
      <c r="D54" s="43" t="s">
        <v>171</v>
      </c>
      <c r="E54" s="44">
        <v>1.42</v>
      </c>
    </row>
    <row r="55" spans="1:5" ht="13.5" thickBot="1">
      <c r="A55" s="41" t="s">
        <v>174</v>
      </c>
      <c r="B55" s="42">
        <v>7431</v>
      </c>
      <c r="C55" s="111">
        <f t="shared" si="0"/>
        <v>7802.55</v>
      </c>
      <c r="D55" s="43" t="s">
        <v>175</v>
      </c>
      <c r="E55" s="44">
        <v>1.38</v>
      </c>
    </row>
    <row r="56" spans="1:5" ht="13.5" thickBot="1">
      <c r="A56" s="41" t="s">
        <v>178</v>
      </c>
      <c r="B56" s="42">
        <v>7387</v>
      </c>
      <c r="C56" s="111">
        <f t="shared" si="0"/>
        <v>7756.35</v>
      </c>
      <c r="D56" s="43" t="s">
        <v>179</v>
      </c>
      <c r="E56" s="44">
        <v>1.32</v>
      </c>
    </row>
    <row r="57" spans="1:5" ht="13.5" thickBot="1">
      <c r="A57" s="41" t="s">
        <v>182</v>
      </c>
      <c r="B57" s="42">
        <v>7357</v>
      </c>
      <c r="C57" s="111">
        <f t="shared" si="0"/>
        <v>7724.85</v>
      </c>
      <c r="D57" s="43" t="s">
        <v>183</v>
      </c>
      <c r="E57" s="44">
        <v>1.29</v>
      </c>
    </row>
    <row r="58" spans="1:5" ht="13.5" thickBot="1">
      <c r="A58" s="41" t="s">
        <v>186</v>
      </c>
      <c r="B58" s="42">
        <v>7120</v>
      </c>
      <c r="C58" s="111">
        <f t="shared" si="0"/>
        <v>7476</v>
      </c>
      <c r="D58" s="43" t="s">
        <v>187</v>
      </c>
      <c r="E58" s="44">
        <v>1.24</v>
      </c>
    </row>
    <row r="59" spans="1:5" ht="13.5" thickBot="1">
      <c r="A59" s="41" t="s">
        <v>190</v>
      </c>
      <c r="B59" s="42">
        <v>6812</v>
      </c>
      <c r="C59" s="111">
        <f t="shared" si="0"/>
        <v>7152.6</v>
      </c>
      <c r="D59" s="43" t="s">
        <v>191</v>
      </c>
      <c r="E59" s="44">
        <v>1.2</v>
      </c>
    </row>
    <row r="60" spans="1:5" ht="13.5" thickBot="1">
      <c r="A60" s="41" t="s">
        <v>194</v>
      </c>
      <c r="B60" s="42">
        <v>6390</v>
      </c>
      <c r="C60" s="111">
        <f t="shared" si="0"/>
        <v>6709.5</v>
      </c>
      <c r="D60" s="43" t="s">
        <v>195</v>
      </c>
      <c r="E60" s="44">
        <v>1.1499999999999999</v>
      </c>
    </row>
    <row r="61" spans="1:5" ht="13.5" thickBot="1">
      <c r="A61" s="41" t="s">
        <v>198</v>
      </c>
      <c r="B61" s="42">
        <v>6100</v>
      </c>
      <c r="C61" s="111">
        <f t="shared" si="0"/>
        <v>6405</v>
      </c>
      <c r="D61" s="43" t="s">
        <v>199</v>
      </c>
      <c r="E61" s="44">
        <v>1.1299999999999999</v>
      </c>
    </row>
    <row r="62" spans="1:5" ht="13.5" thickBot="1">
      <c r="A62" s="41" t="s">
        <v>202</v>
      </c>
      <c r="B62" s="42">
        <v>5814</v>
      </c>
      <c r="C62" s="111">
        <f t="shared" si="0"/>
        <v>6104.7</v>
      </c>
      <c r="D62" s="43" t="s">
        <v>203</v>
      </c>
      <c r="E62" s="44">
        <v>1.0900000000000001</v>
      </c>
    </row>
    <row r="63" spans="1:5" ht="13.5" thickBot="1">
      <c r="A63" s="41" t="s">
        <v>206</v>
      </c>
      <c r="B63" s="42">
        <v>5563</v>
      </c>
      <c r="C63" s="111">
        <f t="shared" si="0"/>
        <v>5841.1500000000005</v>
      </c>
      <c r="D63" s="43" t="s">
        <v>207</v>
      </c>
      <c r="E63" s="44">
        <v>1.05</v>
      </c>
    </row>
    <row r="64" spans="1:5" ht="13.5" thickBot="1">
      <c r="A64" s="41" t="s">
        <v>210</v>
      </c>
      <c r="B64" s="42">
        <v>5282</v>
      </c>
      <c r="C64" s="111">
        <f t="shared" si="0"/>
        <v>5546.1</v>
      </c>
      <c r="D64" s="43" t="s">
        <v>211</v>
      </c>
      <c r="E64" s="44">
        <v>1</v>
      </c>
    </row>
    <row r="65" spans="1:5" ht="13.5" thickBot="1">
      <c r="A65" s="41" t="s">
        <v>214</v>
      </c>
      <c r="B65" s="42">
        <v>5041</v>
      </c>
      <c r="C65" s="111">
        <f t="shared" si="0"/>
        <v>5293.05</v>
      </c>
      <c r="D65" s="43" t="s">
        <v>215</v>
      </c>
      <c r="E65" s="44">
        <v>0.95</v>
      </c>
    </row>
    <row r="66" spans="1:5" ht="13.5" thickBot="1">
      <c r="A66" s="41" t="s">
        <v>218</v>
      </c>
      <c r="B66" s="42">
        <v>3763</v>
      </c>
      <c r="C66" s="111">
        <f t="shared" si="0"/>
        <v>3951.15</v>
      </c>
      <c r="D66" s="43" t="s">
        <v>219</v>
      </c>
      <c r="E66" s="44">
        <v>0.9</v>
      </c>
    </row>
    <row r="67" spans="1:5" ht="13.5" thickBot="1">
      <c r="A67" s="38" t="s">
        <v>687</v>
      </c>
      <c r="B67" s="55"/>
      <c r="C67" s="111"/>
      <c r="D67" s="39"/>
      <c r="E67" s="56"/>
    </row>
    <row r="68" spans="1:5" ht="13.5" thickBot="1">
      <c r="A68" s="41" t="s">
        <v>4</v>
      </c>
      <c r="B68" s="42">
        <v>15917</v>
      </c>
      <c r="C68" s="111">
        <f t="shared" si="0"/>
        <v>16712.850000000002</v>
      </c>
      <c r="D68" s="43" t="s">
        <v>5</v>
      </c>
      <c r="E68" s="44">
        <v>2.58</v>
      </c>
    </row>
    <row r="69" spans="1:5" ht="13.5" thickBot="1">
      <c r="A69" s="41" t="s">
        <v>8</v>
      </c>
      <c r="B69" s="42">
        <v>15891</v>
      </c>
      <c r="C69" s="111">
        <f t="shared" si="0"/>
        <v>16685.55</v>
      </c>
      <c r="D69" s="43" t="s">
        <v>9</v>
      </c>
      <c r="E69" s="44">
        <v>2.54</v>
      </c>
    </row>
    <row r="70" spans="1:5" ht="13.5" thickBot="1">
      <c r="A70" s="41" t="s">
        <v>12</v>
      </c>
      <c r="B70" s="42">
        <v>15835</v>
      </c>
      <c r="C70" s="111">
        <f t="shared" si="0"/>
        <v>16626.75</v>
      </c>
      <c r="D70" s="43" t="s">
        <v>13</v>
      </c>
      <c r="E70" s="44">
        <v>2.5099999999999998</v>
      </c>
    </row>
    <row r="71" spans="1:5" ht="13.5" thickBot="1">
      <c r="A71" s="41" t="s">
        <v>16</v>
      </c>
      <c r="B71" s="42">
        <v>15708</v>
      </c>
      <c r="C71" s="111">
        <f t="shared" si="0"/>
        <v>16493.400000000001</v>
      </c>
      <c r="D71" s="43" t="s">
        <v>17</v>
      </c>
      <c r="E71" s="44">
        <v>2.4700000000000002</v>
      </c>
    </row>
    <row r="72" spans="1:5" ht="13.5" thickBot="1">
      <c r="A72" s="41" t="s">
        <v>20</v>
      </c>
      <c r="B72" s="42">
        <v>15675</v>
      </c>
      <c r="C72" s="111">
        <f t="shared" si="0"/>
        <v>16458.75</v>
      </c>
      <c r="D72" s="43" t="s">
        <v>21</v>
      </c>
      <c r="E72" s="44">
        <v>2.42</v>
      </c>
    </row>
    <row r="73" spans="1:5" ht="13.5" thickBot="1">
      <c r="A73" s="41" t="s">
        <v>24</v>
      </c>
      <c r="B73" s="42">
        <v>15386</v>
      </c>
      <c r="C73" s="111">
        <f t="shared" si="0"/>
        <v>16155.300000000001</v>
      </c>
      <c r="D73" s="43" t="s">
        <v>25</v>
      </c>
      <c r="E73" s="44">
        <v>2.4</v>
      </c>
    </row>
    <row r="74" spans="1:5" ht="13.5" thickBot="1">
      <c r="A74" s="41" t="s">
        <v>28</v>
      </c>
      <c r="B74" s="42">
        <v>15098</v>
      </c>
      <c r="C74" s="111">
        <f t="shared" si="0"/>
        <v>15852.900000000001</v>
      </c>
      <c r="D74" s="43" t="s">
        <v>29</v>
      </c>
      <c r="E74" s="44">
        <v>2.36</v>
      </c>
    </row>
    <row r="75" spans="1:5" ht="13.5" thickBot="1">
      <c r="A75" s="41" t="s">
        <v>32</v>
      </c>
      <c r="B75" s="42">
        <v>15023</v>
      </c>
      <c r="C75" s="111">
        <f t="shared" si="0"/>
        <v>15774.150000000001</v>
      </c>
      <c r="D75" s="43" t="s">
        <v>33</v>
      </c>
      <c r="E75" s="44">
        <v>2.27</v>
      </c>
    </row>
    <row r="76" spans="1:5" ht="13.5" thickBot="1">
      <c r="A76" s="41" t="s">
        <v>36</v>
      </c>
      <c r="B76" s="42">
        <v>14723</v>
      </c>
      <c r="C76" s="111">
        <f t="shared" si="0"/>
        <v>15459.150000000001</v>
      </c>
      <c r="D76" s="43" t="s">
        <v>37</v>
      </c>
      <c r="E76" s="44">
        <v>2.2400000000000002</v>
      </c>
    </row>
    <row r="77" spans="1:5" ht="13.5" thickBot="1">
      <c r="A77" s="41" t="s">
        <v>40</v>
      </c>
      <c r="B77" s="42">
        <v>14448</v>
      </c>
      <c r="C77" s="111">
        <f t="shared" ref="C77:C140" si="1">SUM(B77*1.05)</f>
        <v>15170.400000000001</v>
      </c>
      <c r="D77" s="43" t="s">
        <v>41</v>
      </c>
      <c r="E77" s="44">
        <v>2.2000000000000002</v>
      </c>
    </row>
    <row r="78" spans="1:5" ht="13.5" thickBot="1">
      <c r="A78" s="41" t="s">
        <v>44</v>
      </c>
      <c r="B78" s="42">
        <v>14409</v>
      </c>
      <c r="C78" s="111">
        <f t="shared" si="1"/>
        <v>15129.45</v>
      </c>
      <c r="D78" s="43" t="s">
        <v>45</v>
      </c>
      <c r="E78" s="44">
        <v>2.17</v>
      </c>
    </row>
    <row r="79" spans="1:5" ht="13.5" thickBot="1">
      <c r="A79" s="41" t="s">
        <v>48</v>
      </c>
      <c r="B79" s="42">
        <v>14319</v>
      </c>
      <c r="C79" s="111">
        <f t="shared" si="1"/>
        <v>15034.95</v>
      </c>
      <c r="D79" s="43" t="s">
        <v>49</v>
      </c>
      <c r="E79" s="44">
        <v>2.12</v>
      </c>
    </row>
    <row r="80" spans="1:5" ht="13.5" thickBot="1">
      <c r="A80" s="41" t="s">
        <v>52</v>
      </c>
      <c r="B80" s="42">
        <v>14032</v>
      </c>
      <c r="C80" s="111">
        <f t="shared" si="1"/>
        <v>14733.6</v>
      </c>
      <c r="D80" s="43" t="s">
        <v>53</v>
      </c>
      <c r="E80" s="44">
        <v>2.1</v>
      </c>
    </row>
    <row r="81" spans="1:5" ht="13.5" thickBot="1">
      <c r="A81" s="41" t="s">
        <v>56</v>
      </c>
      <c r="B81" s="42">
        <v>14021</v>
      </c>
      <c r="C81" s="111">
        <f t="shared" si="1"/>
        <v>14722.050000000001</v>
      </c>
      <c r="D81" s="43" t="s">
        <v>57</v>
      </c>
      <c r="E81" s="44">
        <v>2.04</v>
      </c>
    </row>
    <row r="82" spans="1:5" ht="13.5" thickBot="1">
      <c r="A82" s="41" t="s">
        <v>60</v>
      </c>
      <c r="B82" s="42">
        <v>13979</v>
      </c>
      <c r="C82" s="111">
        <f t="shared" si="1"/>
        <v>14677.95</v>
      </c>
      <c r="D82" s="43" t="s">
        <v>61</v>
      </c>
      <c r="E82" s="44">
        <v>2.02</v>
      </c>
    </row>
    <row r="83" spans="1:5" ht="13.5" thickBot="1">
      <c r="A83" s="41" t="s">
        <v>64</v>
      </c>
      <c r="B83" s="42">
        <v>13786</v>
      </c>
      <c r="C83" s="111">
        <f t="shared" si="1"/>
        <v>14475.300000000001</v>
      </c>
      <c r="D83" s="43" t="s">
        <v>65</v>
      </c>
      <c r="E83" s="44">
        <v>2</v>
      </c>
    </row>
    <row r="84" spans="1:5" ht="13.5" thickBot="1">
      <c r="A84" s="41" t="s">
        <v>68</v>
      </c>
      <c r="B84" s="42">
        <v>13532</v>
      </c>
      <c r="C84" s="111">
        <f t="shared" si="1"/>
        <v>14208.6</v>
      </c>
      <c r="D84" s="43" t="s">
        <v>69</v>
      </c>
      <c r="E84" s="44">
        <v>1.97</v>
      </c>
    </row>
    <row r="85" spans="1:5" ht="13.5" thickBot="1">
      <c r="A85" s="41" t="s">
        <v>72</v>
      </c>
      <c r="B85" s="42">
        <v>13484</v>
      </c>
      <c r="C85" s="111">
        <f t="shared" si="1"/>
        <v>14158.2</v>
      </c>
      <c r="D85" s="43" t="s">
        <v>73</v>
      </c>
      <c r="E85" s="44">
        <v>1.9300000000000002</v>
      </c>
    </row>
    <row r="86" spans="1:5" ht="13.5" thickBot="1">
      <c r="A86" s="41" t="s">
        <v>76</v>
      </c>
      <c r="B86" s="42">
        <v>13354</v>
      </c>
      <c r="C86" s="111">
        <f t="shared" si="1"/>
        <v>14021.7</v>
      </c>
      <c r="D86" s="43" t="s">
        <v>77</v>
      </c>
      <c r="E86" s="44">
        <v>1.9</v>
      </c>
    </row>
    <row r="87" spans="1:5" ht="13.5" thickBot="1">
      <c r="A87" s="41" t="s">
        <v>80</v>
      </c>
      <c r="B87" s="42">
        <v>13360</v>
      </c>
      <c r="C87" s="111">
        <f t="shared" si="1"/>
        <v>14028</v>
      </c>
      <c r="D87" s="43" t="s">
        <v>81</v>
      </c>
      <c r="E87" s="44">
        <v>1.88</v>
      </c>
    </row>
    <row r="88" spans="1:5" ht="13.5" thickBot="1">
      <c r="A88" s="41" t="s">
        <v>84</v>
      </c>
      <c r="B88" s="42">
        <v>13204</v>
      </c>
      <c r="C88" s="111">
        <f t="shared" si="1"/>
        <v>13864.2</v>
      </c>
      <c r="D88" s="43" t="s">
        <v>85</v>
      </c>
      <c r="E88" s="44">
        <v>1.84</v>
      </c>
    </row>
    <row r="89" spans="1:5" ht="13.5" thickBot="1">
      <c r="A89" s="41" t="s">
        <v>88</v>
      </c>
      <c r="B89" s="42">
        <v>12196</v>
      </c>
      <c r="C89" s="111">
        <f t="shared" si="1"/>
        <v>12805.800000000001</v>
      </c>
      <c r="D89" s="43" t="s">
        <v>89</v>
      </c>
      <c r="E89" s="44">
        <v>1.8</v>
      </c>
    </row>
    <row r="90" spans="1:5" ht="13.5" thickBot="1">
      <c r="A90" s="41" t="s">
        <v>92</v>
      </c>
      <c r="B90" s="42">
        <v>11991</v>
      </c>
      <c r="C90" s="111">
        <f t="shared" si="1"/>
        <v>12590.550000000001</v>
      </c>
      <c r="D90" s="43" t="s">
        <v>93</v>
      </c>
      <c r="E90" s="44">
        <v>1.77</v>
      </c>
    </row>
    <row r="91" spans="1:5" ht="13.5" thickBot="1">
      <c r="A91" s="41" t="s">
        <v>96</v>
      </c>
      <c r="B91" s="42">
        <v>11927</v>
      </c>
      <c r="C91" s="111">
        <f t="shared" si="1"/>
        <v>12523.35</v>
      </c>
      <c r="D91" s="43" t="s">
        <v>97</v>
      </c>
      <c r="E91" s="44">
        <v>1.73</v>
      </c>
    </row>
    <row r="92" spans="1:5" ht="13.5" thickBot="1">
      <c r="A92" s="41" t="s">
        <v>100</v>
      </c>
      <c r="B92" s="42">
        <v>10249</v>
      </c>
      <c r="C92" s="111">
        <f t="shared" si="1"/>
        <v>10761.45</v>
      </c>
      <c r="D92" s="43" t="s">
        <v>101</v>
      </c>
      <c r="E92" s="44">
        <v>1.7000000000000002</v>
      </c>
    </row>
    <row r="93" spans="1:5" ht="13.5" thickBot="1">
      <c r="A93" s="41" t="s">
        <v>104</v>
      </c>
      <c r="B93" s="42">
        <v>9970</v>
      </c>
      <c r="C93" s="111">
        <f t="shared" si="1"/>
        <v>10468.5</v>
      </c>
      <c r="D93" s="43" t="s">
        <v>105</v>
      </c>
      <c r="E93" s="44">
        <v>1.66</v>
      </c>
    </row>
    <row r="94" spans="1:5" ht="13.5" thickBot="1">
      <c r="A94" s="41" t="s">
        <v>108</v>
      </c>
      <c r="B94" s="42">
        <v>9887</v>
      </c>
      <c r="C94" s="111">
        <f t="shared" si="1"/>
        <v>10381.35</v>
      </c>
      <c r="D94" s="43" t="s">
        <v>109</v>
      </c>
      <c r="E94" s="44">
        <v>1.63</v>
      </c>
    </row>
    <row r="95" spans="1:5" ht="13.5" thickBot="1">
      <c r="A95" s="41" t="s">
        <v>112</v>
      </c>
      <c r="B95" s="42">
        <v>9715</v>
      </c>
      <c r="C95" s="111">
        <f t="shared" si="1"/>
        <v>10200.75</v>
      </c>
      <c r="D95" s="43" t="s">
        <v>113</v>
      </c>
      <c r="E95" s="44">
        <v>1.6</v>
      </c>
    </row>
    <row r="96" spans="1:5" ht="13.5" thickBot="1">
      <c r="A96" s="41" t="s">
        <v>116</v>
      </c>
      <c r="B96" s="42">
        <v>9697</v>
      </c>
      <c r="C96" s="111">
        <f t="shared" si="1"/>
        <v>10181.85</v>
      </c>
      <c r="D96" s="43" t="s">
        <v>117</v>
      </c>
      <c r="E96" s="44">
        <v>1.57</v>
      </c>
    </row>
    <row r="97" spans="1:5" ht="13.5" thickBot="1">
      <c r="A97" s="41" t="s">
        <v>120</v>
      </c>
      <c r="B97" s="42">
        <v>9606</v>
      </c>
      <c r="C97" s="111">
        <f t="shared" si="1"/>
        <v>10086.300000000001</v>
      </c>
      <c r="D97" s="43" t="s">
        <v>121</v>
      </c>
      <c r="E97" s="44">
        <v>1.54</v>
      </c>
    </row>
    <row r="98" spans="1:5" ht="13.5" thickBot="1">
      <c r="A98" s="41" t="s">
        <v>124</v>
      </c>
      <c r="B98" s="42">
        <v>9594</v>
      </c>
      <c r="C98" s="111">
        <f t="shared" si="1"/>
        <v>10073.700000000001</v>
      </c>
      <c r="D98" s="43" t="s">
        <v>125</v>
      </c>
      <c r="E98" s="44">
        <v>1.5</v>
      </c>
    </row>
    <row r="99" spans="1:5" ht="13.5" thickBot="1">
      <c r="A99" s="41" t="s">
        <v>128</v>
      </c>
      <c r="B99" s="42">
        <v>9540</v>
      </c>
      <c r="C99" s="111">
        <f t="shared" si="1"/>
        <v>10017</v>
      </c>
      <c r="D99" s="43" t="s">
        <v>129</v>
      </c>
      <c r="E99" s="44">
        <v>1.48</v>
      </c>
    </row>
    <row r="100" spans="1:5" ht="13.5" thickBot="1">
      <c r="A100" s="41" t="s">
        <v>132</v>
      </c>
      <c r="B100" s="42">
        <v>9062</v>
      </c>
      <c r="C100" s="111">
        <f t="shared" si="1"/>
        <v>9515.1</v>
      </c>
      <c r="D100" s="43" t="s">
        <v>133</v>
      </c>
      <c r="E100" s="44">
        <v>1.43</v>
      </c>
    </row>
    <row r="101" spans="1:5" ht="13.5" thickBot="1">
      <c r="A101" s="41" t="s">
        <v>136</v>
      </c>
      <c r="B101" s="42">
        <v>8930</v>
      </c>
      <c r="C101" s="111">
        <f t="shared" si="1"/>
        <v>9376.5</v>
      </c>
      <c r="D101" s="43" t="s">
        <v>137</v>
      </c>
      <c r="E101" s="44">
        <v>1.39</v>
      </c>
    </row>
    <row r="102" spans="1:5" ht="13.5" thickBot="1">
      <c r="A102" s="41" t="s">
        <v>140</v>
      </c>
      <c r="B102" s="42">
        <v>8740</v>
      </c>
      <c r="C102" s="111">
        <f t="shared" si="1"/>
        <v>9177</v>
      </c>
      <c r="D102" s="43" t="s">
        <v>141</v>
      </c>
      <c r="E102" s="44">
        <v>1.36</v>
      </c>
    </row>
    <row r="103" spans="1:5" ht="13.5" thickBot="1">
      <c r="A103" s="41" t="s">
        <v>144</v>
      </c>
      <c r="B103" s="42">
        <v>8502</v>
      </c>
      <c r="C103" s="111">
        <f t="shared" si="1"/>
        <v>8927.1</v>
      </c>
      <c r="D103" s="43" t="s">
        <v>145</v>
      </c>
      <c r="E103" s="44">
        <v>1.32</v>
      </c>
    </row>
    <row r="104" spans="1:5" ht="13.5" thickBot="1">
      <c r="A104" s="41" t="s">
        <v>148</v>
      </c>
      <c r="B104" s="42">
        <v>7388</v>
      </c>
      <c r="C104" s="111">
        <f t="shared" si="1"/>
        <v>7757.4000000000005</v>
      </c>
      <c r="D104" s="43" t="s">
        <v>149</v>
      </c>
      <c r="E104" s="44">
        <v>1.28</v>
      </c>
    </row>
    <row r="105" spans="1:5" ht="13.5" thickBot="1">
      <c r="A105" s="41" t="s">
        <v>152</v>
      </c>
      <c r="B105" s="42">
        <v>7093</v>
      </c>
      <c r="C105" s="111">
        <f t="shared" si="1"/>
        <v>7447.6500000000005</v>
      </c>
      <c r="D105" s="43" t="s">
        <v>153</v>
      </c>
      <c r="E105" s="44">
        <v>1.24</v>
      </c>
    </row>
    <row r="106" spans="1:5" ht="13.5" thickBot="1">
      <c r="A106" s="41" t="s">
        <v>156</v>
      </c>
      <c r="B106" s="42">
        <v>7134</v>
      </c>
      <c r="C106" s="111">
        <f t="shared" si="1"/>
        <v>7490.7000000000007</v>
      </c>
      <c r="D106" s="43" t="s">
        <v>157</v>
      </c>
      <c r="E106" s="44">
        <v>1.2</v>
      </c>
    </row>
    <row r="107" spans="1:5" ht="13.5" thickBot="1">
      <c r="A107" s="41" t="s">
        <v>160</v>
      </c>
      <c r="B107" s="42">
        <v>7106</v>
      </c>
      <c r="C107" s="111">
        <f t="shared" si="1"/>
        <v>7461.3</v>
      </c>
      <c r="D107" s="43" t="s">
        <v>161</v>
      </c>
      <c r="E107" s="44">
        <v>1.17</v>
      </c>
    </row>
    <row r="108" spans="1:5" ht="13.5" thickBot="1">
      <c r="A108" s="41" t="s">
        <v>164</v>
      </c>
      <c r="B108" s="42">
        <v>6694</v>
      </c>
      <c r="C108" s="111">
        <f t="shared" si="1"/>
        <v>7028.7000000000007</v>
      </c>
      <c r="D108" s="43" t="s">
        <v>165</v>
      </c>
      <c r="E108" s="44">
        <v>1.1299999999999999</v>
      </c>
    </row>
    <row r="109" spans="1:5" ht="13.5" thickBot="1">
      <c r="A109" s="41" t="s">
        <v>168</v>
      </c>
      <c r="B109" s="42">
        <v>6528</v>
      </c>
      <c r="C109" s="111">
        <f t="shared" si="1"/>
        <v>6854.4000000000005</v>
      </c>
      <c r="D109" s="43" t="s">
        <v>169</v>
      </c>
      <c r="E109" s="44">
        <v>1.1000000000000001</v>
      </c>
    </row>
    <row r="110" spans="1:5" ht="13.5" thickBot="1">
      <c r="A110" s="41" t="s">
        <v>172</v>
      </c>
      <c r="B110" s="42">
        <v>6151</v>
      </c>
      <c r="C110" s="111">
        <f t="shared" si="1"/>
        <v>6458.55</v>
      </c>
      <c r="D110" s="43" t="s">
        <v>173</v>
      </c>
      <c r="E110" s="44">
        <v>1.08</v>
      </c>
    </row>
    <row r="111" spans="1:5" ht="13.5" thickBot="1">
      <c r="A111" s="41" t="s">
        <v>176</v>
      </c>
      <c r="B111" s="42">
        <v>6075</v>
      </c>
      <c r="C111" s="111">
        <f t="shared" si="1"/>
        <v>6378.75</v>
      </c>
      <c r="D111" s="43" t="s">
        <v>177</v>
      </c>
      <c r="E111" s="44">
        <v>1.04</v>
      </c>
    </row>
    <row r="112" spans="1:5" ht="13.5" thickBot="1">
      <c r="A112" s="41" t="s">
        <v>180</v>
      </c>
      <c r="B112" s="42">
        <v>6068</v>
      </c>
      <c r="C112" s="111">
        <f t="shared" si="1"/>
        <v>6371.4000000000005</v>
      </c>
      <c r="D112" s="43" t="s">
        <v>181</v>
      </c>
      <c r="E112" s="44">
        <v>1</v>
      </c>
    </row>
    <row r="113" spans="1:5" ht="13.5" thickBot="1">
      <c r="A113" s="41" t="s">
        <v>184</v>
      </c>
      <c r="B113" s="42">
        <v>6059</v>
      </c>
      <c r="C113" s="111">
        <f t="shared" si="1"/>
        <v>6361.95</v>
      </c>
      <c r="D113" s="43" t="s">
        <v>185</v>
      </c>
      <c r="E113" s="44">
        <v>0.97</v>
      </c>
    </row>
    <row r="114" spans="1:5" ht="13.5" thickBot="1">
      <c r="A114" s="41" t="s">
        <v>188</v>
      </c>
      <c r="B114" s="42">
        <v>5856</v>
      </c>
      <c r="C114" s="111">
        <f t="shared" si="1"/>
        <v>6148.8</v>
      </c>
      <c r="D114" s="43" t="s">
        <v>189</v>
      </c>
      <c r="E114" s="44">
        <v>0.93</v>
      </c>
    </row>
    <row r="115" spans="1:5" ht="13.5" thickBot="1">
      <c r="A115" s="41" t="s">
        <v>192</v>
      </c>
      <c r="B115" s="42">
        <v>5629</v>
      </c>
      <c r="C115" s="111">
        <f t="shared" si="1"/>
        <v>5910.45</v>
      </c>
      <c r="D115" s="43" t="s">
        <v>193</v>
      </c>
      <c r="E115" s="44">
        <v>0.89</v>
      </c>
    </row>
    <row r="116" spans="1:5" ht="13.5" thickBot="1">
      <c r="A116" s="41" t="s">
        <v>196</v>
      </c>
      <c r="B116" s="42">
        <v>5342</v>
      </c>
      <c r="C116" s="111">
        <f t="shared" si="1"/>
        <v>5609.1</v>
      </c>
      <c r="D116" s="43" t="s">
        <v>197</v>
      </c>
      <c r="E116" s="44">
        <v>0.86</v>
      </c>
    </row>
    <row r="117" spans="1:5" ht="13.5" thickBot="1">
      <c r="A117" s="41" t="s">
        <v>200</v>
      </c>
      <c r="B117" s="42">
        <v>5117</v>
      </c>
      <c r="C117" s="111">
        <f t="shared" si="1"/>
        <v>5372.85</v>
      </c>
      <c r="D117" s="43" t="s">
        <v>201</v>
      </c>
      <c r="E117" s="44">
        <v>0.82</v>
      </c>
    </row>
    <row r="118" spans="1:5" ht="13.5" thickBot="1">
      <c r="A118" s="41" t="s">
        <v>204</v>
      </c>
      <c r="B118" s="42">
        <v>4901</v>
      </c>
      <c r="C118" s="111">
        <f t="shared" si="1"/>
        <v>5146.05</v>
      </c>
      <c r="D118" s="43" t="s">
        <v>205</v>
      </c>
      <c r="E118" s="44">
        <v>0.79</v>
      </c>
    </row>
    <row r="119" spans="1:5" ht="13.5" thickBot="1">
      <c r="A119" s="41" t="s">
        <v>208</v>
      </c>
      <c r="B119" s="42">
        <v>4632</v>
      </c>
      <c r="C119" s="111">
        <f t="shared" si="1"/>
        <v>4863.6000000000004</v>
      </c>
      <c r="D119" s="43" t="s">
        <v>209</v>
      </c>
      <c r="E119" s="44">
        <v>0.75</v>
      </c>
    </row>
    <row r="120" spans="1:5" ht="13.5" thickBot="1">
      <c r="A120" s="41" t="s">
        <v>212</v>
      </c>
      <c r="B120" s="42">
        <v>4436</v>
      </c>
      <c r="C120" s="111">
        <f t="shared" si="1"/>
        <v>4657.8</v>
      </c>
      <c r="D120" s="43" t="s">
        <v>213</v>
      </c>
      <c r="E120" s="44">
        <v>0.71</v>
      </c>
    </row>
    <row r="121" spans="1:5" ht="13.5" thickBot="1">
      <c r="A121" s="41" t="s">
        <v>216</v>
      </c>
      <c r="B121" s="42">
        <v>4195</v>
      </c>
      <c r="C121" s="111">
        <f t="shared" si="1"/>
        <v>4404.75</v>
      </c>
      <c r="D121" s="43" t="s">
        <v>217</v>
      </c>
      <c r="E121" s="44">
        <v>0.68</v>
      </c>
    </row>
    <row r="122" spans="1:5" ht="13.5" thickBot="1">
      <c r="A122" s="41" t="s">
        <v>220</v>
      </c>
      <c r="B122" s="42">
        <v>3369</v>
      </c>
      <c r="C122" s="111">
        <f t="shared" si="1"/>
        <v>3537.4500000000003</v>
      </c>
      <c r="D122" s="43" t="s">
        <v>221</v>
      </c>
      <c r="E122" s="44">
        <v>0.64</v>
      </c>
    </row>
    <row r="123" spans="1:5" ht="13.5" thickBot="1">
      <c r="A123" s="38" t="s">
        <v>688</v>
      </c>
      <c r="B123" s="55"/>
      <c r="C123" s="111"/>
      <c r="D123" s="39"/>
      <c r="E123" s="56"/>
    </row>
    <row r="124" spans="1:5" ht="13.5" thickBot="1">
      <c r="A124" s="41" t="s">
        <v>582</v>
      </c>
      <c r="B124" s="42">
        <v>15408</v>
      </c>
      <c r="C124" s="111">
        <f t="shared" si="1"/>
        <v>16178.400000000001</v>
      </c>
      <c r="D124" s="43" t="s">
        <v>583</v>
      </c>
      <c r="E124" s="44">
        <v>2.1</v>
      </c>
    </row>
    <row r="125" spans="1:5" ht="13.5" thickBot="1">
      <c r="A125" s="41" t="s">
        <v>581</v>
      </c>
      <c r="B125" s="42">
        <v>15268</v>
      </c>
      <c r="C125" s="111">
        <f t="shared" si="1"/>
        <v>16031.400000000001</v>
      </c>
      <c r="D125" s="43" t="s">
        <v>584</v>
      </c>
      <c r="E125" s="44">
        <v>2.0699999999999998</v>
      </c>
    </row>
    <row r="126" spans="1:5" ht="13.5" thickBot="1">
      <c r="A126" s="41" t="s">
        <v>580</v>
      </c>
      <c r="B126" s="42">
        <v>15078</v>
      </c>
      <c r="C126" s="111">
        <f t="shared" si="1"/>
        <v>15831.900000000001</v>
      </c>
      <c r="D126" s="43" t="s">
        <v>585</v>
      </c>
      <c r="E126" s="44">
        <v>2.04</v>
      </c>
    </row>
    <row r="127" spans="1:5" ht="13.5" thickBot="1">
      <c r="A127" s="41" t="s">
        <v>579</v>
      </c>
      <c r="B127" s="42">
        <v>15023</v>
      </c>
      <c r="C127" s="111">
        <f t="shared" si="1"/>
        <v>15774.150000000001</v>
      </c>
      <c r="D127" s="43" t="s">
        <v>586</v>
      </c>
      <c r="E127" s="44">
        <v>2.0099999999999998</v>
      </c>
    </row>
    <row r="128" spans="1:5" ht="13.5" thickBot="1">
      <c r="A128" s="41" t="s">
        <v>578</v>
      </c>
      <c r="B128" s="42">
        <v>14964</v>
      </c>
      <c r="C128" s="111">
        <f t="shared" si="1"/>
        <v>15712.2</v>
      </c>
      <c r="D128" s="43" t="s">
        <v>587</v>
      </c>
      <c r="E128" s="44">
        <v>1.98</v>
      </c>
    </row>
    <row r="129" spans="1:5" ht="13.5" thickBot="1">
      <c r="A129" s="41" t="s">
        <v>577</v>
      </c>
      <c r="B129" s="42">
        <v>14774</v>
      </c>
      <c r="C129" s="111">
        <f t="shared" si="1"/>
        <v>15512.7</v>
      </c>
      <c r="D129" s="43" t="s">
        <v>588</v>
      </c>
      <c r="E129" s="44">
        <v>1.95</v>
      </c>
    </row>
    <row r="130" spans="1:5" ht="13.5" thickBot="1">
      <c r="A130" s="41" t="s">
        <v>576</v>
      </c>
      <c r="B130" s="42">
        <v>14643</v>
      </c>
      <c r="C130" s="111">
        <f t="shared" si="1"/>
        <v>15375.150000000001</v>
      </c>
      <c r="D130" s="43" t="s">
        <v>589</v>
      </c>
      <c r="E130" s="44">
        <v>1.92</v>
      </c>
    </row>
    <row r="131" spans="1:5" ht="13.5" thickBot="1">
      <c r="A131" s="41" t="s">
        <v>575</v>
      </c>
      <c r="B131" s="42">
        <v>14443</v>
      </c>
      <c r="C131" s="111">
        <f t="shared" si="1"/>
        <v>15165.150000000001</v>
      </c>
      <c r="D131" s="43" t="s">
        <v>590</v>
      </c>
      <c r="E131" s="44">
        <v>1.89</v>
      </c>
    </row>
    <row r="132" spans="1:5" ht="13.5" thickBot="1">
      <c r="A132" s="41" t="s">
        <v>574</v>
      </c>
      <c r="B132" s="42">
        <v>14320</v>
      </c>
      <c r="C132" s="111">
        <f t="shared" si="1"/>
        <v>15036</v>
      </c>
      <c r="D132" s="43" t="s">
        <v>591</v>
      </c>
      <c r="E132" s="44">
        <v>1.86</v>
      </c>
    </row>
    <row r="133" spans="1:5" ht="13.5" thickBot="1">
      <c r="A133" s="41" t="s">
        <v>222</v>
      </c>
      <c r="B133" s="42">
        <v>14317</v>
      </c>
      <c r="C133" s="111">
        <f t="shared" si="1"/>
        <v>15032.85</v>
      </c>
      <c r="D133" s="43" t="s">
        <v>223</v>
      </c>
      <c r="E133" s="44">
        <v>1.8250000000000002</v>
      </c>
    </row>
    <row r="134" spans="1:5" ht="13.5" thickBot="1">
      <c r="A134" s="41" t="s">
        <v>226</v>
      </c>
      <c r="B134" s="42">
        <v>13862</v>
      </c>
      <c r="C134" s="111">
        <f t="shared" si="1"/>
        <v>14555.1</v>
      </c>
      <c r="D134" s="43" t="s">
        <v>227</v>
      </c>
      <c r="E134" s="44">
        <v>1.8</v>
      </c>
    </row>
    <row r="135" spans="1:5" ht="13.5" thickBot="1">
      <c r="A135" s="41" t="s">
        <v>230</v>
      </c>
      <c r="B135" s="42">
        <v>13550</v>
      </c>
      <c r="C135" s="111">
        <f t="shared" si="1"/>
        <v>14227.5</v>
      </c>
      <c r="D135" s="43" t="s">
        <v>231</v>
      </c>
      <c r="E135" s="44">
        <v>1.76</v>
      </c>
    </row>
    <row r="136" spans="1:5" ht="13.5" thickBot="1">
      <c r="A136" s="41" t="s">
        <v>234</v>
      </c>
      <c r="B136" s="42">
        <v>13407</v>
      </c>
      <c r="C136" s="111">
        <f t="shared" si="1"/>
        <v>14077.35</v>
      </c>
      <c r="D136" s="43" t="s">
        <v>235</v>
      </c>
      <c r="E136" s="44">
        <v>1.7250000000000001</v>
      </c>
    </row>
    <row r="137" spans="1:5" ht="13.5" thickBot="1">
      <c r="A137" s="41" t="s">
        <v>238</v>
      </c>
      <c r="B137" s="42">
        <v>13120</v>
      </c>
      <c r="C137" s="111">
        <f t="shared" si="1"/>
        <v>13776</v>
      </c>
      <c r="D137" s="43" t="s">
        <v>239</v>
      </c>
      <c r="E137" s="44">
        <v>1.7000000000000002</v>
      </c>
    </row>
    <row r="138" spans="1:5" ht="13.5" thickBot="1">
      <c r="A138" s="41" t="s">
        <v>242</v>
      </c>
      <c r="B138" s="42">
        <v>13119</v>
      </c>
      <c r="C138" s="111">
        <f t="shared" si="1"/>
        <v>13774.95</v>
      </c>
      <c r="D138" s="43" t="s">
        <v>243</v>
      </c>
      <c r="E138" s="44">
        <v>1.6800000000000002</v>
      </c>
    </row>
    <row r="139" spans="1:5" ht="13.5" thickBot="1">
      <c r="A139" s="41" t="s">
        <v>246</v>
      </c>
      <c r="B139" s="42">
        <v>13091</v>
      </c>
      <c r="C139" s="111">
        <f t="shared" si="1"/>
        <v>13745.550000000001</v>
      </c>
      <c r="D139" s="43" t="s">
        <v>247</v>
      </c>
      <c r="E139" s="44">
        <v>1.65</v>
      </c>
    </row>
    <row r="140" spans="1:5" ht="13.5" thickBot="1">
      <c r="A140" s="41" t="s">
        <v>250</v>
      </c>
      <c r="B140" s="42">
        <v>12873</v>
      </c>
      <c r="C140" s="111">
        <f t="shared" si="1"/>
        <v>13516.650000000001</v>
      </c>
      <c r="D140" s="43" t="s">
        <v>251</v>
      </c>
      <c r="E140" s="44">
        <v>1.62</v>
      </c>
    </row>
    <row r="141" spans="1:5" ht="13.5" thickBot="1">
      <c r="A141" s="41" t="s">
        <v>254</v>
      </c>
      <c r="B141" s="42">
        <v>12828</v>
      </c>
      <c r="C141" s="111">
        <f t="shared" ref="C141:C204" si="2">SUM(B141*1.05)</f>
        <v>13469.400000000001</v>
      </c>
      <c r="D141" s="43" t="s">
        <v>255</v>
      </c>
      <c r="E141" s="44">
        <v>1.6</v>
      </c>
    </row>
    <row r="142" spans="1:5" ht="13.5" thickBot="1">
      <c r="A142" s="41" t="s">
        <v>258</v>
      </c>
      <c r="B142" s="42">
        <v>12770</v>
      </c>
      <c r="C142" s="111">
        <f t="shared" si="2"/>
        <v>13408.5</v>
      </c>
      <c r="D142" s="43" t="s">
        <v>259</v>
      </c>
      <c r="E142" s="44">
        <v>1.5750000000000002</v>
      </c>
    </row>
    <row r="143" spans="1:5" ht="13.5" thickBot="1">
      <c r="A143" s="41" t="s">
        <v>262</v>
      </c>
      <c r="B143" s="42">
        <v>12675</v>
      </c>
      <c r="C143" s="111">
        <f t="shared" si="2"/>
        <v>13308.75</v>
      </c>
      <c r="D143" s="43" t="s">
        <v>263</v>
      </c>
      <c r="E143" s="44">
        <v>1.55</v>
      </c>
    </row>
    <row r="144" spans="1:5" ht="13.5" thickBot="1">
      <c r="A144" s="41" t="s">
        <v>266</v>
      </c>
      <c r="B144" s="42">
        <v>12575</v>
      </c>
      <c r="C144" s="111">
        <f t="shared" si="2"/>
        <v>13203.75</v>
      </c>
      <c r="D144" s="43" t="s">
        <v>267</v>
      </c>
      <c r="E144" s="44">
        <v>1.55</v>
      </c>
    </row>
    <row r="145" spans="1:5" ht="13.5" thickBot="1">
      <c r="A145" s="41" t="s">
        <v>270</v>
      </c>
      <c r="B145" s="42">
        <v>12100</v>
      </c>
      <c r="C145" s="111">
        <f t="shared" si="2"/>
        <v>12705</v>
      </c>
      <c r="D145" s="43" t="s">
        <v>271</v>
      </c>
      <c r="E145" s="44">
        <v>1.48</v>
      </c>
    </row>
    <row r="146" spans="1:5" ht="13.5" thickBot="1">
      <c r="A146" s="41" t="s">
        <v>274</v>
      </c>
      <c r="B146" s="42">
        <v>11875</v>
      </c>
      <c r="C146" s="111">
        <f t="shared" si="2"/>
        <v>12468.75</v>
      </c>
      <c r="D146" s="43" t="s">
        <v>275</v>
      </c>
      <c r="E146" s="44">
        <v>1.45</v>
      </c>
    </row>
    <row r="147" spans="1:5" ht="13.5" thickBot="1">
      <c r="A147" s="41" t="s">
        <v>278</v>
      </c>
      <c r="B147" s="42">
        <v>11664</v>
      </c>
      <c r="C147" s="111">
        <f t="shared" si="2"/>
        <v>12247.2</v>
      </c>
      <c r="D147" s="43" t="s">
        <v>279</v>
      </c>
      <c r="E147" s="44">
        <v>1.43</v>
      </c>
    </row>
    <row r="148" spans="1:5" ht="13.5" thickBot="1">
      <c r="A148" s="41" t="s">
        <v>282</v>
      </c>
      <c r="B148" s="42">
        <v>10471</v>
      </c>
      <c r="C148" s="111">
        <f t="shared" si="2"/>
        <v>10994.550000000001</v>
      </c>
      <c r="D148" s="43" t="s">
        <v>283</v>
      </c>
      <c r="E148" s="44">
        <v>1.4</v>
      </c>
    </row>
    <row r="149" spans="1:5" ht="13.5" thickBot="1">
      <c r="A149" s="41" t="s">
        <v>286</v>
      </c>
      <c r="B149" s="42">
        <v>9748</v>
      </c>
      <c r="C149" s="111">
        <f t="shared" si="2"/>
        <v>10235.4</v>
      </c>
      <c r="D149" s="43" t="s">
        <v>287</v>
      </c>
      <c r="E149" s="44">
        <v>1.36</v>
      </c>
    </row>
    <row r="150" spans="1:5" ht="13.5" thickBot="1">
      <c r="A150" s="41" t="s">
        <v>290</v>
      </c>
      <c r="B150" s="42">
        <v>9589</v>
      </c>
      <c r="C150" s="111">
        <f t="shared" si="2"/>
        <v>10068.450000000001</v>
      </c>
      <c r="D150" s="43" t="s">
        <v>291</v>
      </c>
      <c r="E150" s="44">
        <v>1.34</v>
      </c>
    </row>
    <row r="151" spans="1:5" ht="13.5" thickBot="1">
      <c r="A151" s="41" t="s">
        <v>294</v>
      </c>
      <c r="B151" s="42">
        <v>9577</v>
      </c>
      <c r="C151" s="111">
        <f t="shared" si="2"/>
        <v>10055.85</v>
      </c>
      <c r="D151" s="43" t="s">
        <v>295</v>
      </c>
      <c r="E151" s="44">
        <v>1.32</v>
      </c>
    </row>
    <row r="152" spans="1:5" ht="13.5" thickBot="1">
      <c r="A152" s="41" t="s">
        <v>298</v>
      </c>
      <c r="B152" s="42">
        <v>9557</v>
      </c>
      <c r="C152" s="111">
        <f t="shared" si="2"/>
        <v>10034.85</v>
      </c>
      <c r="D152" s="43" t="s">
        <v>299</v>
      </c>
      <c r="E152" s="44">
        <v>1.29</v>
      </c>
    </row>
    <row r="153" spans="1:5" ht="13.5" thickBot="1">
      <c r="A153" s="41" t="s">
        <v>302</v>
      </c>
      <c r="B153" s="42">
        <v>9471</v>
      </c>
      <c r="C153" s="111">
        <f t="shared" si="2"/>
        <v>9944.5500000000011</v>
      </c>
      <c r="D153" s="43" t="s">
        <v>303</v>
      </c>
      <c r="E153" s="44">
        <v>1.25</v>
      </c>
    </row>
    <row r="154" spans="1:5" ht="13.5" thickBot="1">
      <c r="A154" s="41" t="s">
        <v>306</v>
      </c>
      <c r="B154" s="42">
        <v>9429</v>
      </c>
      <c r="C154" s="111">
        <f t="shared" si="2"/>
        <v>9900.4500000000007</v>
      </c>
      <c r="D154" s="43" t="s">
        <v>307</v>
      </c>
      <c r="E154" s="44">
        <v>1.23</v>
      </c>
    </row>
    <row r="155" spans="1:5" ht="13.5" thickBot="1">
      <c r="A155" s="41" t="s">
        <v>309</v>
      </c>
      <c r="B155" s="42">
        <v>9044</v>
      </c>
      <c r="C155" s="111">
        <f t="shared" si="2"/>
        <v>9496.2000000000007</v>
      </c>
      <c r="D155" s="43" t="s">
        <v>310</v>
      </c>
      <c r="E155" s="44">
        <v>1.2</v>
      </c>
    </row>
    <row r="156" spans="1:5" ht="13.5" thickBot="1">
      <c r="A156" s="41" t="s">
        <v>313</v>
      </c>
      <c r="B156" s="42">
        <v>9031</v>
      </c>
      <c r="C156" s="111">
        <f t="shared" si="2"/>
        <v>9482.5500000000011</v>
      </c>
      <c r="D156" s="43" t="s">
        <v>314</v>
      </c>
      <c r="E156" s="44">
        <v>1.17</v>
      </c>
    </row>
    <row r="157" spans="1:5" ht="13.5" thickBot="1">
      <c r="A157" s="41" t="s">
        <v>317</v>
      </c>
      <c r="B157" s="42">
        <v>8818</v>
      </c>
      <c r="C157" s="111">
        <f t="shared" si="2"/>
        <v>9258.9</v>
      </c>
      <c r="D157" s="43" t="s">
        <v>318</v>
      </c>
      <c r="E157" s="44">
        <v>1.1400000000000001</v>
      </c>
    </row>
    <row r="158" spans="1:5" ht="13.5" thickBot="1">
      <c r="A158" s="41" t="s">
        <v>321</v>
      </c>
      <c r="B158" s="42">
        <v>8676</v>
      </c>
      <c r="C158" s="111">
        <f t="shared" si="2"/>
        <v>9109.8000000000011</v>
      </c>
      <c r="D158" s="43" t="s">
        <v>322</v>
      </c>
      <c r="E158" s="44">
        <v>1.1100000000000001</v>
      </c>
    </row>
    <row r="159" spans="1:5" ht="13.5" thickBot="1">
      <c r="A159" s="41" t="s">
        <v>325</v>
      </c>
      <c r="B159" s="42">
        <v>8447</v>
      </c>
      <c r="C159" s="111">
        <f t="shared" si="2"/>
        <v>8869.35</v>
      </c>
      <c r="D159" s="43" t="s">
        <v>326</v>
      </c>
      <c r="E159" s="44">
        <v>1.08</v>
      </c>
    </row>
    <row r="160" spans="1:5" ht="13.5" thickBot="1">
      <c r="A160" s="41" t="s">
        <v>329</v>
      </c>
      <c r="B160" s="42">
        <v>7023</v>
      </c>
      <c r="C160" s="111">
        <f t="shared" si="2"/>
        <v>7374.1500000000005</v>
      </c>
      <c r="D160" s="43" t="s">
        <v>330</v>
      </c>
      <c r="E160" s="44">
        <v>1.05</v>
      </c>
    </row>
    <row r="161" spans="1:5" ht="13.5" thickBot="1">
      <c r="A161" s="41" t="s">
        <v>333</v>
      </c>
      <c r="B161" s="42">
        <v>6812</v>
      </c>
      <c r="C161" s="111">
        <f t="shared" si="2"/>
        <v>7152.6</v>
      </c>
      <c r="D161" s="43" t="s">
        <v>334</v>
      </c>
      <c r="E161" s="44">
        <v>1.03</v>
      </c>
    </row>
    <row r="162" spans="1:5" ht="13.5" thickBot="1">
      <c r="A162" s="41" t="s">
        <v>337</v>
      </c>
      <c r="B162" s="42">
        <v>6805</v>
      </c>
      <c r="C162" s="111">
        <f t="shared" si="2"/>
        <v>7145.25</v>
      </c>
      <c r="D162" s="43" t="s">
        <v>338</v>
      </c>
      <c r="E162" s="44">
        <v>1</v>
      </c>
    </row>
    <row r="163" spans="1:5" ht="13.5" thickBot="1">
      <c r="A163" s="41" t="s">
        <v>341</v>
      </c>
      <c r="B163" s="42">
        <v>6528</v>
      </c>
      <c r="C163" s="111">
        <f t="shared" si="2"/>
        <v>6854.4000000000005</v>
      </c>
      <c r="D163" s="43" t="s">
        <v>342</v>
      </c>
      <c r="E163" s="44">
        <v>0.97</v>
      </c>
    </row>
    <row r="164" spans="1:5" ht="13.5" thickBot="1">
      <c r="A164" s="41" t="s">
        <v>343</v>
      </c>
      <c r="B164" s="42">
        <v>6311</v>
      </c>
      <c r="C164" s="111">
        <f t="shared" si="2"/>
        <v>6626.55</v>
      </c>
      <c r="D164" s="43" t="s">
        <v>344</v>
      </c>
      <c r="E164" s="44">
        <v>0.94</v>
      </c>
    </row>
    <row r="165" spans="1:5" ht="13.5" thickBot="1">
      <c r="A165" s="41" t="s">
        <v>347</v>
      </c>
      <c r="B165" s="42">
        <v>6006</v>
      </c>
      <c r="C165" s="111">
        <f t="shared" si="2"/>
        <v>6306.3</v>
      </c>
      <c r="D165" s="43" t="s">
        <v>348</v>
      </c>
      <c r="E165" s="44">
        <v>0.91</v>
      </c>
    </row>
    <row r="166" spans="1:5" ht="13.5" thickBot="1">
      <c r="A166" s="41" t="s">
        <v>351</v>
      </c>
      <c r="B166" s="42">
        <v>5930</v>
      </c>
      <c r="C166" s="111">
        <f t="shared" si="2"/>
        <v>6226.5</v>
      </c>
      <c r="D166" s="43" t="s">
        <v>352</v>
      </c>
      <c r="E166" s="44">
        <v>0.88</v>
      </c>
    </row>
    <row r="167" spans="1:5" ht="13.5" thickBot="1">
      <c r="A167" s="41" t="s">
        <v>355</v>
      </c>
      <c r="B167" s="42">
        <v>5900</v>
      </c>
      <c r="C167" s="111">
        <f t="shared" si="2"/>
        <v>6195</v>
      </c>
      <c r="D167" s="43" t="s">
        <v>356</v>
      </c>
      <c r="E167" s="44">
        <v>0.85</v>
      </c>
    </row>
    <row r="168" spans="1:5" ht="13.5" thickBot="1">
      <c r="A168" s="41" t="s">
        <v>359</v>
      </c>
      <c r="B168" s="42">
        <v>5780</v>
      </c>
      <c r="C168" s="111">
        <f t="shared" si="2"/>
        <v>6069</v>
      </c>
      <c r="D168" s="43" t="s">
        <v>360</v>
      </c>
      <c r="E168" s="44">
        <v>0.83</v>
      </c>
    </row>
    <row r="169" spans="1:5" ht="13.5" thickBot="1">
      <c r="A169" s="41" t="s">
        <v>363</v>
      </c>
      <c r="B169" s="42">
        <v>5625</v>
      </c>
      <c r="C169" s="111">
        <f t="shared" si="2"/>
        <v>5906.25</v>
      </c>
      <c r="D169" s="43" t="s">
        <v>364</v>
      </c>
      <c r="E169" s="44">
        <v>0.8</v>
      </c>
    </row>
    <row r="170" spans="1:5" ht="13.5" thickBot="1">
      <c r="A170" s="41" t="s">
        <v>367</v>
      </c>
      <c r="B170" s="42">
        <v>5417</v>
      </c>
      <c r="C170" s="111">
        <f t="shared" si="2"/>
        <v>5687.85</v>
      </c>
      <c r="D170" s="43" t="s">
        <v>368</v>
      </c>
      <c r="E170" s="44">
        <v>0.77</v>
      </c>
    </row>
    <row r="171" spans="1:5" ht="13.5" thickBot="1">
      <c r="A171" s="41" t="s">
        <v>371</v>
      </c>
      <c r="B171" s="42">
        <v>5174</v>
      </c>
      <c r="C171" s="111">
        <f t="shared" si="2"/>
        <v>5432.7</v>
      </c>
      <c r="D171" s="43" t="s">
        <v>372</v>
      </c>
      <c r="E171" s="44">
        <v>0.74</v>
      </c>
    </row>
    <row r="172" spans="1:5" ht="13.5" thickBot="1">
      <c r="A172" s="41" t="s">
        <v>375</v>
      </c>
      <c r="B172" s="42">
        <v>4976</v>
      </c>
      <c r="C172" s="111">
        <f t="shared" si="2"/>
        <v>5224.8</v>
      </c>
      <c r="D172" s="43" t="s">
        <v>376</v>
      </c>
      <c r="E172" s="44">
        <v>0.71</v>
      </c>
    </row>
    <row r="173" spans="1:5" ht="13.5" thickBot="1">
      <c r="A173" s="41" t="s">
        <v>379</v>
      </c>
      <c r="B173" s="42">
        <v>4741</v>
      </c>
      <c r="C173" s="111">
        <f t="shared" si="2"/>
        <v>4978.05</v>
      </c>
      <c r="D173" s="43" t="s">
        <v>380</v>
      </c>
      <c r="E173" s="44">
        <v>0.68</v>
      </c>
    </row>
    <row r="174" spans="1:5" ht="13.5" thickBot="1">
      <c r="A174" s="41" t="s">
        <v>383</v>
      </c>
      <c r="B174" s="42">
        <v>4526</v>
      </c>
      <c r="C174" s="111">
        <f t="shared" si="2"/>
        <v>4752.3</v>
      </c>
      <c r="D174" s="43" t="s">
        <v>384</v>
      </c>
      <c r="E174" s="44">
        <v>0.65</v>
      </c>
    </row>
    <row r="175" spans="1:5" ht="13.5" thickBot="1">
      <c r="A175" s="41" t="s">
        <v>387</v>
      </c>
      <c r="B175" s="42">
        <v>4298</v>
      </c>
      <c r="C175" s="111">
        <f t="shared" si="2"/>
        <v>4512.9000000000005</v>
      </c>
      <c r="D175" s="43" t="s">
        <v>388</v>
      </c>
      <c r="E175" s="44">
        <v>0.62</v>
      </c>
    </row>
    <row r="176" spans="1:5" ht="13.5" thickBot="1">
      <c r="A176" s="41" t="s">
        <v>391</v>
      </c>
      <c r="B176" s="42">
        <v>4297</v>
      </c>
      <c r="C176" s="111">
        <f t="shared" si="2"/>
        <v>4511.8500000000004</v>
      </c>
      <c r="D176" s="43" t="s">
        <v>392</v>
      </c>
      <c r="E176" s="44">
        <v>0.60000000000000009</v>
      </c>
    </row>
    <row r="177" spans="1:5" ht="13.5" thickBot="1">
      <c r="A177" s="41" t="s">
        <v>395</v>
      </c>
      <c r="B177" s="42">
        <v>3942</v>
      </c>
      <c r="C177" s="111">
        <f t="shared" si="2"/>
        <v>4139.1000000000004</v>
      </c>
      <c r="D177" s="43" t="s">
        <v>396</v>
      </c>
      <c r="E177" s="44">
        <v>0.56000000000000005</v>
      </c>
    </row>
    <row r="178" spans="1:5" ht="13.5" thickBot="1">
      <c r="A178" s="41" t="s">
        <v>399</v>
      </c>
      <c r="B178" s="42">
        <v>3208</v>
      </c>
      <c r="C178" s="111">
        <f t="shared" si="2"/>
        <v>3368.4</v>
      </c>
      <c r="D178" s="43" t="s">
        <v>400</v>
      </c>
      <c r="E178" s="44">
        <v>0.52</v>
      </c>
    </row>
    <row r="179" spans="1:5" ht="13.5" thickBot="1">
      <c r="A179" s="57" t="s">
        <v>689</v>
      </c>
      <c r="B179" s="55"/>
      <c r="C179" s="111"/>
      <c r="D179" s="58"/>
      <c r="E179" s="59"/>
    </row>
    <row r="180" spans="1:5" ht="13.5" thickBot="1">
      <c r="A180" s="41" t="s">
        <v>478</v>
      </c>
      <c r="B180" s="42">
        <v>10703</v>
      </c>
      <c r="C180" s="111">
        <f t="shared" si="2"/>
        <v>11238.15</v>
      </c>
      <c r="D180" s="43" t="s">
        <v>479</v>
      </c>
      <c r="E180" s="44">
        <v>1.48</v>
      </c>
    </row>
    <row r="181" spans="1:5" ht="13.5" thickBot="1">
      <c r="A181" s="41" t="s">
        <v>482</v>
      </c>
      <c r="B181" s="42">
        <v>11643</v>
      </c>
      <c r="C181" s="111">
        <f t="shared" si="2"/>
        <v>12225.15</v>
      </c>
      <c r="D181" s="43" t="s">
        <v>483</v>
      </c>
      <c r="E181" s="44">
        <v>1.7000000000000002</v>
      </c>
    </row>
    <row r="182" spans="1:5" ht="13.5" thickBot="1">
      <c r="A182" s="41" t="s">
        <v>797</v>
      </c>
      <c r="B182" s="42">
        <v>8908</v>
      </c>
      <c r="C182" s="111">
        <f t="shared" si="2"/>
        <v>9353.4</v>
      </c>
      <c r="D182" s="43" t="s">
        <v>487</v>
      </c>
      <c r="E182" s="44">
        <v>1.3</v>
      </c>
    </row>
    <row r="183" spans="1:5" ht="13.5" thickBot="1">
      <c r="A183" s="41" t="s">
        <v>490</v>
      </c>
      <c r="B183" s="42">
        <v>10007</v>
      </c>
      <c r="C183" s="111">
        <f t="shared" si="2"/>
        <v>10507.35</v>
      </c>
      <c r="D183" s="43" t="s">
        <v>491</v>
      </c>
      <c r="E183" s="44">
        <v>1.52</v>
      </c>
    </row>
    <row r="184" spans="1:5" ht="13.5" thickBot="1">
      <c r="A184" s="41" t="s">
        <v>813</v>
      </c>
      <c r="B184" s="42">
        <v>9850</v>
      </c>
      <c r="C184" s="111">
        <f t="shared" si="2"/>
        <v>10342.5</v>
      </c>
      <c r="D184" s="43" t="s">
        <v>814</v>
      </c>
      <c r="E184" s="44">
        <v>1.1599999999999999</v>
      </c>
    </row>
    <row r="185" spans="1:5" ht="13.5" thickBot="1">
      <c r="A185" s="41" t="s">
        <v>611</v>
      </c>
      <c r="B185" s="42">
        <v>6020</v>
      </c>
      <c r="C185" s="111">
        <f t="shared" si="2"/>
        <v>6321</v>
      </c>
      <c r="D185" s="43" t="s">
        <v>812</v>
      </c>
      <c r="E185" s="44">
        <v>1.1000000000000001</v>
      </c>
    </row>
    <row r="186" spans="1:5" ht="13.5" thickBot="1">
      <c r="A186" s="41" t="s">
        <v>497</v>
      </c>
      <c r="B186" s="42">
        <v>965</v>
      </c>
      <c r="C186" s="111">
        <f t="shared" si="2"/>
        <v>1013.25</v>
      </c>
      <c r="D186" s="43" t="s">
        <v>498</v>
      </c>
      <c r="E186" s="44">
        <v>0.111</v>
      </c>
    </row>
    <row r="187" spans="1:5" ht="13.5" thickBot="1">
      <c r="A187" s="41" t="s">
        <v>607</v>
      </c>
      <c r="B187" s="42">
        <v>985</v>
      </c>
      <c r="C187" s="111">
        <f t="shared" si="2"/>
        <v>1034.25</v>
      </c>
      <c r="D187" s="43" t="s">
        <v>498</v>
      </c>
      <c r="E187" s="44">
        <v>0.111</v>
      </c>
    </row>
    <row r="188" spans="1:5" ht="13.5" thickBot="1">
      <c r="A188" s="41" t="s">
        <v>501</v>
      </c>
      <c r="B188" s="42">
        <v>1033</v>
      </c>
      <c r="C188" s="111">
        <f t="shared" si="2"/>
        <v>1084.6500000000001</v>
      </c>
      <c r="D188" s="43" t="s">
        <v>502</v>
      </c>
      <c r="E188" s="44">
        <v>0.128</v>
      </c>
    </row>
    <row r="189" spans="1:5" ht="13.5" thickBot="1">
      <c r="A189" s="41" t="s">
        <v>608</v>
      </c>
      <c r="B189" s="42">
        <v>1021</v>
      </c>
      <c r="C189" s="111">
        <f t="shared" si="2"/>
        <v>1072.05</v>
      </c>
      <c r="D189" s="43" t="s">
        <v>502</v>
      </c>
      <c r="E189" s="44">
        <v>0.128</v>
      </c>
    </row>
    <row r="190" spans="1:5" ht="13.5" thickBot="1">
      <c r="A190" s="41" t="s">
        <v>505</v>
      </c>
      <c r="B190" s="42">
        <v>1161</v>
      </c>
      <c r="C190" s="111">
        <f t="shared" si="2"/>
        <v>1219.05</v>
      </c>
      <c r="D190" s="43" t="s">
        <v>506</v>
      </c>
      <c r="E190" s="44">
        <v>0.14499999999999999</v>
      </c>
    </row>
    <row r="191" spans="1:5" ht="13.5" thickBot="1">
      <c r="A191" s="41" t="s">
        <v>609</v>
      </c>
      <c r="B191" s="42">
        <v>1223</v>
      </c>
      <c r="C191" s="111">
        <f t="shared" si="2"/>
        <v>1284.1500000000001</v>
      </c>
      <c r="D191" s="43" t="s">
        <v>506</v>
      </c>
      <c r="E191" s="44">
        <v>0.14499999999999999</v>
      </c>
    </row>
    <row r="192" spans="1:5" ht="13.5" thickBot="1">
      <c r="A192" s="41" t="s">
        <v>509</v>
      </c>
      <c r="B192" s="42">
        <v>1264</v>
      </c>
      <c r="C192" s="111">
        <f t="shared" si="2"/>
        <v>1327.2</v>
      </c>
      <c r="D192" s="43" t="s">
        <v>510</v>
      </c>
      <c r="E192" s="44">
        <v>0.16</v>
      </c>
    </row>
    <row r="193" spans="1:5" ht="13.5" thickBot="1">
      <c r="A193" s="41" t="s">
        <v>610</v>
      </c>
      <c r="B193" s="42">
        <v>1289</v>
      </c>
      <c r="C193" s="111">
        <f t="shared" si="2"/>
        <v>1353.45</v>
      </c>
      <c r="D193" s="43" t="s">
        <v>510</v>
      </c>
      <c r="E193" s="44">
        <v>0.16</v>
      </c>
    </row>
    <row r="194" spans="1:5" ht="13.5" thickBot="1">
      <c r="A194" s="83" t="s">
        <v>690</v>
      </c>
      <c r="B194" s="42"/>
      <c r="C194" s="111"/>
      <c r="D194" s="83"/>
      <c r="E194" s="83"/>
    </row>
    <row r="195" spans="1:5" ht="13.5" thickBot="1">
      <c r="A195" s="41" t="s">
        <v>224</v>
      </c>
      <c r="B195" s="42">
        <v>350</v>
      </c>
      <c r="C195" s="111">
        <f t="shared" si="2"/>
        <v>367.5</v>
      </c>
      <c r="D195" s="43" t="s">
        <v>225</v>
      </c>
      <c r="E195" s="44">
        <v>0.02</v>
      </c>
    </row>
    <row r="196" spans="1:5" ht="13.5" thickBot="1">
      <c r="A196" s="41" t="s">
        <v>228</v>
      </c>
      <c r="B196" s="42">
        <v>412</v>
      </c>
      <c r="C196" s="111">
        <f t="shared" si="2"/>
        <v>432.6</v>
      </c>
      <c r="D196" s="43" t="s">
        <v>229</v>
      </c>
      <c r="E196" s="44">
        <v>2.5000000000000001E-2</v>
      </c>
    </row>
    <row r="197" spans="1:5" ht="13.5" thickBot="1">
      <c r="A197" s="41" t="s">
        <v>232</v>
      </c>
      <c r="B197" s="42">
        <v>460</v>
      </c>
      <c r="C197" s="111">
        <f t="shared" si="2"/>
        <v>483</v>
      </c>
      <c r="D197" s="43" t="s">
        <v>233</v>
      </c>
      <c r="E197" s="44">
        <v>0.03</v>
      </c>
    </row>
    <row r="198" spans="1:5" ht="13.5" thickBot="1">
      <c r="A198" s="41" t="s">
        <v>236</v>
      </c>
      <c r="B198" s="42">
        <v>462</v>
      </c>
      <c r="C198" s="111">
        <f t="shared" si="2"/>
        <v>485.1</v>
      </c>
      <c r="D198" s="43" t="s">
        <v>237</v>
      </c>
      <c r="E198" s="44">
        <v>4.3000000000000003E-2</v>
      </c>
    </row>
    <row r="199" spans="1:5" ht="13.5" thickBot="1">
      <c r="A199" s="41" t="s">
        <v>240</v>
      </c>
      <c r="B199" s="42">
        <v>610</v>
      </c>
      <c r="C199" s="111">
        <f t="shared" si="2"/>
        <v>640.5</v>
      </c>
      <c r="D199" s="43" t="s">
        <v>241</v>
      </c>
      <c r="E199" s="44">
        <v>5.3999999999999999E-2</v>
      </c>
    </row>
    <row r="200" spans="1:5" ht="13.5" thickBot="1">
      <c r="A200" s="41" t="s">
        <v>244</v>
      </c>
      <c r="B200" s="42">
        <v>693</v>
      </c>
      <c r="C200" s="111">
        <f t="shared" si="2"/>
        <v>727.65</v>
      </c>
      <c r="D200" s="43" t="s">
        <v>245</v>
      </c>
      <c r="E200" s="44">
        <v>6.5000000000000002E-2</v>
      </c>
    </row>
    <row r="201" spans="1:5" ht="13.5" thickBot="1">
      <c r="A201" s="41" t="s">
        <v>248</v>
      </c>
      <c r="B201" s="42">
        <v>717</v>
      </c>
      <c r="C201" s="111">
        <f t="shared" si="2"/>
        <v>752.85</v>
      </c>
      <c r="D201" s="43" t="s">
        <v>249</v>
      </c>
      <c r="E201" s="44">
        <v>7.1000000000000008E-2</v>
      </c>
    </row>
    <row r="202" spans="1:5" ht="13.5" thickBot="1">
      <c r="A202" s="41" t="s">
        <v>252</v>
      </c>
      <c r="B202" s="42">
        <v>755</v>
      </c>
      <c r="C202" s="111">
        <f t="shared" si="2"/>
        <v>792.75</v>
      </c>
      <c r="D202" s="43" t="s">
        <v>253</v>
      </c>
      <c r="E202" s="44">
        <v>8.1000000000000003E-2</v>
      </c>
    </row>
    <row r="203" spans="1:5" ht="13.5" thickBot="1">
      <c r="A203" s="41" t="s">
        <v>256</v>
      </c>
      <c r="B203" s="42">
        <v>857</v>
      </c>
      <c r="C203" s="111">
        <f t="shared" si="2"/>
        <v>899.85</v>
      </c>
      <c r="D203" s="43" t="s">
        <v>257</v>
      </c>
      <c r="E203" s="44">
        <v>9.1999999999999998E-2</v>
      </c>
    </row>
    <row r="204" spans="1:5" ht="13.5" thickBot="1">
      <c r="A204" s="41" t="s">
        <v>260</v>
      </c>
      <c r="B204" s="42">
        <v>981</v>
      </c>
      <c r="C204" s="111">
        <f t="shared" si="2"/>
        <v>1030.05</v>
      </c>
      <c r="D204" s="43" t="s">
        <v>261</v>
      </c>
      <c r="E204" s="44">
        <v>0.10300000000000001</v>
      </c>
    </row>
    <row r="205" spans="1:5" ht="13.5" thickBot="1">
      <c r="A205" s="41" t="s">
        <v>264</v>
      </c>
      <c r="B205" s="42">
        <v>1118</v>
      </c>
      <c r="C205" s="111">
        <f t="shared" ref="C205:C269" si="3">SUM(B205*1.05)</f>
        <v>1173.9000000000001</v>
      </c>
      <c r="D205" s="43" t="s">
        <v>265</v>
      </c>
      <c r="E205" s="44">
        <v>0.11</v>
      </c>
    </row>
    <row r="206" spans="1:5" ht="13.5" thickBot="1">
      <c r="A206" s="41" t="s">
        <v>268</v>
      </c>
      <c r="B206" s="42">
        <v>1303</v>
      </c>
      <c r="C206" s="111">
        <f t="shared" si="3"/>
        <v>1368.15</v>
      </c>
      <c r="D206" s="43" t="s">
        <v>269</v>
      </c>
      <c r="E206" s="44">
        <v>0.12</v>
      </c>
    </row>
    <row r="207" spans="1:5" ht="13.5" thickBot="1">
      <c r="A207" s="41" t="s">
        <v>272</v>
      </c>
      <c r="B207" s="42">
        <v>1312</v>
      </c>
      <c r="C207" s="111">
        <f t="shared" si="3"/>
        <v>1377.6000000000001</v>
      </c>
      <c r="D207" s="43" t="s">
        <v>273</v>
      </c>
      <c r="E207" s="44">
        <v>0.125</v>
      </c>
    </row>
    <row r="208" spans="1:5" ht="13.5" thickBot="1">
      <c r="A208" s="41" t="s">
        <v>276</v>
      </c>
      <c r="B208" s="42">
        <v>1082</v>
      </c>
      <c r="C208" s="111">
        <f t="shared" si="3"/>
        <v>1136.1000000000001</v>
      </c>
      <c r="D208" s="43" t="s">
        <v>277</v>
      </c>
      <c r="E208" s="44">
        <v>0.12</v>
      </c>
    </row>
    <row r="209" spans="1:5" ht="13.5" thickBot="1">
      <c r="A209" s="41" t="s">
        <v>280</v>
      </c>
      <c r="B209" s="42">
        <v>1184</v>
      </c>
      <c r="C209" s="111">
        <f t="shared" si="3"/>
        <v>1243.2</v>
      </c>
      <c r="D209" s="43" t="s">
        <v>281</v>
      </c>
      <c r="E209" s="44">
        <v>0.13700000000000001</v>
      </c>
    </row>
    <row r="210" spans="1:5" ht="13.5" thickBot="1">
      <c r="A210" s="41" t="s">
        <v>284</v>
      </c>
      <c r="B210" s="42">
        <v>1535</v>
      </c>
      <c r="C210" s="111">
        <f t="shared" si="3"/>
        <v>1611.75</v>
      </c>
      <c r="D210" s="43" t="s">
        <v>285</v>
      </c>
      <c r="E210" s="44">
        <v>0.16200000000000001</v>
      </c>
    </row>
    <row r="211" spans="1:5" ht="13.5" thickBot="1">
      <c r="A211" s="41" t="s">
        <v>288</v>
      </c>
      <c r="B211" s="42">
        <v>1639</v>
      </c>
      <c r="C211" s="111">
        <f t="shared" si="3"/>
        <v>1720.95</v>
      </c>
      <c r="D211" s="43" t="s">
        <v>289</v>
      </c>
      <c r="E211" s="44">
        <v>0.18</v>
      </c>
    </row>
    <row r="212" spans="1:5" ht="13.5" thickBot="1">
      <c r="A212" s="41" t="s">
        <v>292</v>
      </c>
      <c r="B212" s="42">
        <v>1773</v>
      </c>
      <c r="C212" s="111">
        <f t="shared" si="3"/>
        <v>1861.65</v>
      </c>
      <c r="D212" s="43" t="s">
        <v>293</v>
      </c>
      <c r="E212" s="44">
        <v>0.19700000000000001</v>
      </c>
    </row>
    <row r="213" spans="1:5" ht="13.5" thickBot="1">
      <c r="A213" s="41" t="s">
        <v>304</v>
      </c>
      <c r="B213" s="42">
        <v>1858</v>
      </c>
      <c r="C213" s="111">
        <f t="shared" si="3"/>
        <v>1950.9</v>
      </c>
      <c r="D213" s="43" t="s">
        <v>305</v>
      </c>
      <c r="E213" s="44">
        <v>0.22</v>
      </c>
    </row>
    <row r="214" spans="1:5" ht="13.5" thickBot="1">
      <c r="A214" s="41" t="s">
        <v>562</v>
      </c>
      <c r="B214" s="42">
        <v>2151</v>
      </c>
      <c r="C214" s="111">
        <f t="shared" si="3"/>
        <v>2258.5500000000002</v>
      </c>
      <c r="D214" s="43" t="s">
        <v>563</v>
      </c>
      <c r="E214" s="44">
        <v>0.24</v>
      </c>
    </row>
    <row r="215" spans="1:5" ht="13.5" thickBot="1">
      <c r="A215" s="41" t="s">
        <v>564</v>
      </c>
      <c r="B215" s="42">
        <v>2759</v>
      </c>
      <c r="C215" s="111">
        <f t="shared" si="3"/>
        <v>2896.9500000000003</v>
      </c>
      <c r="D215" s="43" t="s">
        <v>565</v>
      </c>
      <c r="E215" s="44">
        <v>0.25700000000000001</v>
      </c>
    </row>
    <row r="216" spans="1:5" ht="13.5" thickBot="1">
      <c r="A216" s="41" t="s">
        <v>296</v>
      </c>
      <c r="B216" s="42">
        <v>1088</v>
      </c>
      <c r="C216" s="111">
        <f t="shared" si="3"/>
        <v>1142.4000000000001</v>
      </c>
      <c r="D216" s="43" t="s">
        <v>297</v>
      </c>
      <c r="E216" s="44">
        <v>8.5000000000000006E-2</v>
      </c>
    </row>
    <row r="217" spans="1:5" ht="13.5" thickBot="1">
      <c r="A217" s="41" t="s">
        <v>300</v>
      </c>
      <c r="B217" s="42">
        <v>1214</v>
      </c>
      <c r="C217" s="111">
        <f t="shared" si="3"/>
        <v>1274.7</v>
      </c>
      <c r="D217" s="43" t="s">
        <v>301</v>
      </c>
      <c r="E217" s="44">
        <v>0.1</v>
      </c>
    </row>
    <row r="218" spans="1:5" ht="13.5" thickBot="1">
      <c r="A218" s="41" t="s">
        <v>308</v>
      </c>
      <c r="B218" s="42">
        <v>1325</v>
      </c>
      <c r="C218" s="111">
        <f t="shared" si="3"/>
        <v>1391.25</v>
      </c>
      <c r="D218" s="43" t="s">
        <v>277</v>
      </c>
      <c r="E218" s="44">
        <v>0.12</v>
      </c>
    </row>
    <row r="219" spans="1:5" ht="13.5" thickBot="1">
      <c r="A219" s="41" t="s">
        <v>311</v>
      </c>
      <c r="B219" s="42">
        <v>1918</v>
      </c>
      <c r="C219" s="111">
        <f t="shared" si="3"/>
        <v>2013.9</v>
      </c>
      <c r="D219" s="43" t="s">
        <v>312</v>
      </c>
      <c r="E219" s="44">
        <v>0.26</v>
      </c>
    </row>
    <row r="220" spans="1:5" ht="13.5" thickBot="1">
      <c r="A220" s="41" t="s">
        <v>315</v>
      </c>
      <c r="B220" s="42">
        <v>3812</v>
      </c>
      <c r="C220" s="111">
        <f t="shared" si="3"/>
        <v>4002.6000000000004</v>
      </c>
      <c r="D220" s="43" t="s">
        <v>316</v>
      </c>
      <c r="E220" s="44">
        <v>0.38400000000000001</v>
      </c>
    </row>
    <row r="221" spans="1:5" ht="13.5" thickBot="1">
      <c r="A221" s="41" t="s">
        <v>319</v>
      </c>
      <c r="B221" s="42">
        <v>4271</v>
      </c>
      <c r="C221" s="111">
        <f t="shared" si="3"/>
        <v>4484.55</v>
      </c>
      <c r="D221" s="43" t="s">
        <v>320</v>
      </c>
      <c r="E221" s="44">
        <v>0.41799999999999998</v>
      </c>
    </row>
    <row r="222" spans="1:5" ht="13.5" thickBot="1">
      <c r="A222" s="41" t="s">
        <v>566</v>
      </c>
      <c r="B222" s="42">
        <v>6753</v>
      </c>
      <c r="C222" s="111">
        <f t="shared" si="3"/>
        <v>7090.6500000000005</v>
      </c>
      <c r="D222" s="43" t="s">
        <v>567</v>
      </c>
      <c r="E222" s="44">
        <v>0.51900000000000002</v>
      </c>
    </row>
    <row r="223" spans="1:5" ht="13.5" thickBot="1">
      <c r="A223" s="41" t="s">
        <v>323</v>
      </c>
      <c r="B223" s="42">
        <v>1970</v>
      </c>
      <c r="C223" s="111">
        <f t="shared" si="3"/>
        <v>2068.5</v>
      </c>
      <c r="D223" s="43" t="s">
        <v>324</v>
      </c>
      <c r="E223" s="44">
        <v>0.25</v>
      </c>
    </row>
    <row r="224" spans="1:5" ht="13.5" thickBot="1">
      <c r="A224" s="41" t="s">
        <v>327</v>
      </c>
      <c r="B224" s="42">
        <v>2289</v>
      </c>
      <c r="C224" s="111">
        <f t="shared" si="3"/>
        <v>2403.4500000000003</v>
      </c>
      <c r="D224" s="43" t="s">
        <v>328</v>
      </c>
      <c r="E224" s="44">
        <v>0.28500000000000003</v>
      </c>
    </row>
    <row r="225" spans="1:5" ht="13.5" thickBot="1">
      <c r="A225" s="41" t="s">
        <v>331</v>
      </c>
      <c r="B225" s="42">
        <v>3075</v>
      </c>
      <c r="C225" s="111">
        <f t="shared" si="3"/>
        <v>3228.75</v>
      </c>
      <c r="D225" s="43" t="s">
        <v>332</v>
      </c>
      <c r="E225" s="44">
        <v>0.33800000000000002</v>
      </c>
    </row>
    <row r="226" spans="1:5" ht="13.5" thickBot="1">
      <c r="A226" s="41" t="s">
        <v>335</v>
      </c>
      <c r="B226" s="42">
        <v>4450</v>
      </c>
      <c r="C226" s="111">
        <f t="shared" si="3"/>
        <v>4672.5</v>
      </c>
      <c r="D226" s="43" t="s">
        <v>336</v>
      </c>
      <c r="E226" s="44">
        <v>0.375</v>
      </c>
    </row>
    <row r="227" spans="1:5" ht="13.5" thickBot="1">
      <c r="A227" s="41" t="s">
        <v>339</v>
      </c>
      <c r="B227" s="42">
        <v>5624</v>
      </c>
      <c r="C227" s="111">
        <f t="shared" si="3"/>
        <v>5905.2</v>
      </c>
      <c r="D227" s="43" t="s">
        <v>340</v>
      </c>
      <c r="E227" s="44">
        <v>0.41</v>
      </c>
    </row>
    <row r="228" spans="1:5" ht="13.5" thickBot="1">
      <c r="A228" s="41" t="s">
        <v>568</v>
      </c>
      <c r="B228" s="42">
        <v>5085</v>
      </c>
      <c r="C228" s="111">
        <f t="shared" si="3"/>
        <v>5339.25</v>
      </c>
      <c r="D228" s="43" t="s">
        <v>569</v>
      </c>
      <c r="E228" s="44">
        <v>0.42799999999999999</v>
      </c>
    </row>
    <row r="229" spans="1:5" ht="13.5" thickBot="1">
      <c r="A229" s="41" t="s">
        <v>570</v>
      </c>
      <c r="B229" s="42">
        <v>5058</v>
      </c>
      <c r="C229" s="111">
        <f t="shared" si="3"/>
        <v>5310.9000000000005</v>
      </c>
      <c r="D229" s="43" t="s">
        <v>571</v>
      </c>
      <c r="E229" s="44">
        <v>0.46300000000000002</v>
      </c>
    </row>
    <row r="230" spans="1:5" ht="13.5" thickBot="1">
      <c r="A230" s="41" t="s">
        <v>572</v>
      </c>
      <c r="B230" s="42">
        <v>5996</v>
      </c>
      <c r="C230" s="111">
        <f t="shared" si="3"/>
        <v>6295.8</v>
      </c>
      <c r="D230" s="43" t="s">
        <v>573</v>
      </c>
      <c r="E230" s="44">
        <v>0.5</v>
      </c>
    </row>
    <row r="231" spans="1:5" ht="13.5" thickBot="1">
      <c r="A231" s="38" t="s">
        <v>691</v>
      </c>
      <c r="B231" s="55"/>
      <c r="C231" s="111"/>
      <c r="D231" s="39"/>
      <c r="E231" s="56"/>
    </row>
    <row r="232" spans="1:5" ht="13.5" thickBot="1">
      <c r="A232" s="41" t="s">
        <v>345</v>
      </c>
      <c r="B232" s="42">
        <v>670</v>
      </c>
      <c r="C232" s="111">
        <f t="shared" si="3"/>
        <v>703.5</v>
      </c>
      <c r="D232" s="43" t="s">
        <v>346</v>
      </c>
      <c r="E232" s="44">
        <v>7.0000000000000007E-2</v>
      </c>
    </row>
    <row r="233" spans="1:5" ht="13.5" thickBot="1">
      <c r="A233" s="41" t="s">
        <v>349</v>
      </c>
      <c r="B233" s="42">
        <v>1036</v>
      </c>
      <c r="C233" s="111">
        <f t="shared" si="3"/>
        <v>1087.8</v>
      </c>
      <c r="D233" s="43" t="s">
        <v>350</v>
      </c>
      <c r="E233" s="44">
        <v>0.189</v>
      </c>
    </row>
    <row r="234" spans="1:5" ht="13.5" thickBot="1">
      <c r="A234" s="41" t="s">
        <v>353</v>
      </c>
      <c r="B234" s="42">
        <v>1190</v>
      </c>
      <c r="C234" s="111">
        <f t="shared" si="3"/>
        <v>1249.5</v>
      </c>
      <c r="D234" s="43" t="s">
        <v>354</v>
      </c>
      <c r="E234" s="44">
        <v>0.223</v>
      </c>
    </row>
    <row r="235" spans="1:5" ht="13.5" thickBot="1">
      <c r="A235" s="41" t="s">
        <v>357</v>
      </c>
      <c r="B235" s="42">
        <v>1257</v>
      </c>
      <c r="C235" s="111">
        <f t="shared" si="3"/>
        <v>1319.8500000000001</v>
      </c>
      <c r="D235" s="43" t="s">
        <v>358</v>
      </c>
      <c r="E235" s="44">
        <v>0.24</v>
      </c>
    </row>
    <row r="236" spans="1:5" ht="13.5" thickBot="1">
      <c r="A236" s="41" t="s">
        <v>361</v>
      </c>
      <c r="B236" s="42">
        <v>1648</v>
      </c>
      <c r="C236" s="111">
        <f t="shared" si="3"/>
        <v>1730.4</v>
      </c>
      <c r="D236" s="43" t="s">
        <v>362</v>
      </c>
      <c r="E236" s="44">
        <v>0.24199999999999999</v>
      </c>
    </row>
    <row r="237" spans="1:5" ht="13.5" thickBot="1">
      <c r="A237" s="41" t="s">
        <v>365</v>
      </c>
      <c r="B237" s="42">
        <v>2029</v>
      </c>
      <c r="C237" s="111">
        <f t="shared" si="3"/>
        <v>2130.4500000000003</v>
      </c>
      <c r="D237" s="43" t="s">
        <v>366</v>
      </c>
      <c r="E237" s="44">
        <v>0.31</v>
      </c>
    </row>
    <row r="238" spans="1:5" ht="13.5" thickBot="1">
      <c r="A238" s="41" t="s">
        <v>369</v>
      </c>
      <c r="B238" s="42">
        <v>2041</v>
      </c>
      <c r="C238" s="111">
        <f t="shared" si="3"/>
        <v>2143.0500000000002</v>
      </c>
      <c r="D238" s="43" t="s">
        <v>370</v>
      </c>
      <c r="E238" s="44">
        <v>0.32700000000000001</v>
      </c>
    </row>
    <row r="239" spans="1:5" ht="13.5" thickBot="1">
      <c r="A239" s="41" t="s">
        <v>373</v>
      </c>
      <c r="B239" s="42">
        <v>1980</v>
      </c>
      <c r="C239" s="111">
        <f t="shared" si="3"/>
        <v>2079</v>
      </c>
      <c r="D239" s="43" t="s">
        <v>374</v>
      </c>
      <c r="E239" s="44">
        <v>0.30000000000000004</v>
      </c>
    </row>
    <row r="240" spans="1:5" ht="13.5" thickBot="1">
      <c r="A240" s="41" t="s">
        <v>377</v>
      </c>
      <c r="B240" s="42">
        <v>2517</v>
      </c>
      <c r="C240" s="111">
        <f t="shared" si="3"/>
        <v>2642.85</v>
      </c>
      <c r="D240" s="43" t="s">
        <v>378</v>
      </c>
      <c r="E240" s="44">
        <v>0.33</v>
      </c>
    </row>
    <row r="241" spans="1:5" ht="13.5" thickBot="1">
      <c r="A241" s="41" t="s">
        <v>381</v>
      </c>
      <c r="B241" s="42">
        <v>3441</v>
      </c>
      <c r="C241" s="111">
        <f t="shared" si="3"/>
        <v>3613.05</v>
      </c>
      <c r="D241" s="43" t="s">
        <v>382</v>
      </c>
      <c r="E241" s="44">
        <v>0.378</v>
      </c>
    </row>
    <row r="242" spans="1:5" ht="13.5" thickBot="1">
      <c r="A242" s="41" t="s">
        <v>385</v>
      </c>
      <c r="B242" s="42">
        <v>3680</v>
      </c>
      <c r="C242" s="111">
        <f t="shared" si="3"/>
        <v>3864</v>
      </c>
      <c r="D242" s="43" t="s">
        <v>386</v>
      </c>
      <c r="E242" s="44">
        <v>0.433</v>
      </c>
    </row>
    <row r="243" spans="1:5" ht="13.5" thickBot="1">
      <c r="A243" s="41" t="s">
        <v>389</v>
      </c>
      <c r="B243" s="42">
        <v>6749</v>
      </c>
      <c r="C243" s="111">
        <f t="shared" si="3"/>
        <v>7086.4500000000007</v>
      </c>
      <c r="D243" s="43" t="s">
        <v>390</v>
      </c>
      <c r="E243" s="44">
        <v>0.56800000000000006</v>
      </c>
    </row>
    <row r="244" spans="1:5" ht="13.5" thickBot="1">
      <c r="A244" s="41" t="s">
        <v>393</v>
      </c>
      <c r="B244" s="42">
        <v>3933</v>
      </c>
      <c r="C244" s="111">
        <f t="shared" si="3"/>
        <v>4129.6500000000005</v>
      </c>
      <c r="D244" s="43" t="s">
        <v>394</v>
      </c>
      <c r="E244" s="44">
        <v>0.62</v>
      </c>
    </row>
    <row r="245" spans="1:5" ht="13.5" thickBot="1">
      <c r="A245" s="41" t="s">
        <v>592</v>
      </c>
      <c r="B245" s="42">
        <v>1587</v>
      </c>
      <c r="C245" s="111">
        <f t="shared" si="3"/>
        <v>1666.3500000000001</v>
      </c>
      <c r="D245" s="43" t="s">
        <v>593</v>
      </c>
      <c r="E245" s="44">
        <v>0.253</v>
      </c>
    </row>
    <row r="246" spans="1:5" ht="13.5" thickBot="1">
      <c r="A246" s="41" t="s">
        <v>397</v>
      </c>
      <c r="B246" s="42">
        <v>1588</v>
      </c>
      <c r="C246" s="111">
        <f t="shared" si="3"/>
        <v>1667.4</v>
      </c>
      <c r="D246" s="43" t="s">
        <v>398</v>
      </c>
      <c r="E246" s="44">
        <v>0.30000000000000004</v>
      </c>
    </row>
    <row r="247" spans="1:5" ht="13.5" thickBot="1">
      <c r="A247" s="82" t="s">
        <v>692</v>
      </c>
      <c r="B247" s="42"/>
      <c r="C247" s="111"/>
      <c r="D247" s="82"/>
      <c r="E247" s="82"/>
    </row>
    <row r="248" spans="1:5" ht="13.5" thickBot="1">
      <c r="A248" s="41" t="s">
        <v>630</v>
      </c>
      <c r="B248" s="42">
        <v>543</v>
      </c>
      <c r="C248" s="111">
        <f t="shared" si="3"/>
        <v>570.15</v>
      </c>
      <c r="D248" s="43" t="s">
        <v>631</v>
      </c>
      <c r="E248" s="44">
        <v>9.6000000000000002E-2</v>
      </c>
    </row>
    <row r="249" spans="1:5" ht="13.5" thickBot="1">
      <c r="A249" s="41" t="s">
        <v>632</v>
      </c>
      <c r="B249" s="42">
        <v>1038</v>
      </c>
      <c r="C249" s="111">
        <f t="shared" si="3"/>
        <v>1089.9000000000001</v>
      </c>
      <c r="D249" s="43" t="s">
        <v>633</v>
      </c>
      <c r="E249" s="44">
        <v>0.19800000000000001</v>
      </c>
    </row>
    <row r="250" spans="1:5" ht="13.5" thickBot="1">
      <c r="A250" s="41" t="s">
        <v>634</v>
      </c>
      <c r="B250" s="42">
        <v>2535</v>
      </c>
      <c r="C250" s="111">
        <f t="shared" si="3"/>
        <v>2661.75</v>
      </c>
      <c r="D250" s="43" t="s">
        <v>635</v>
      </c>
      <c r="E250" s="44">
        <v>0.44800000000000001</v>
      </c>
    </row>
    <row r="251" spans="1:5" ht="13.5" thickBot="1">
      <c r="A251" s="41" t="s">
        <v>636</v>
      </c>
      <c r="B251" s="42">
        <v>1714</v>
      </c>
      <c r="C251" s="111">
        <f t="shared" si="3"/>
        <v>1799.7</v>
      </c>
      <c r="D251" s="43" t="s">
        <v>637</v>
      </c>
      <c r="E251" s="44">
        <v>0.33800000000000002</v>
      </c>
    </row>
    <row r="252" spans="1:5" ht="13.5" thickBot="1">
      <c r="A252" s="41" t="s">
        <v>638</v>
      </c>
      <c r="B252" s="42">
        <v>1139</v>
      </c>
      <c r="C252" s="111">
        <f t="shared" si="3"/>
        <v>1195.95</v>
      </c>
      <c r="D252" s="43" t="s">
        <v>633</v>
      </c>
      <c r="E252" s="44">
        <v>0.19800000000000001</v>
      </c>
    </row>
    <row r="253" spans="1:5" ht="13.5" thickBot="1">
      <c r="A253" s="41" t="s">
        <v>639</v>
      </c>
      <c r="B253" s="42">
        <v>2006</v>
      </c>
      <c r="C253" s="111">
        <f t="shared" si="3"/>
        <v>2106.3000000000002</v>
      </c>
      <c r="D253" s="43" t="s">
        <v>635</v>
      </c>
      <c r="E253" s="44">
        <v>0.44800000000000001</v>
      </c>
    </row>
    <row r="254" spans="1:5" ht="13.5" thickBot="1">
      <c r="A254" s="41" t="s">
        <v>640</v>
      </c>
      <c r="B254" s="42">
        <v>1630</v>
      </c>
      <c r="C254" s="111">
        <f t="shared" si="3"/>
        <v>1711.5</v>
      </c>
      <c r="D254" s="43" t="s">
        <v>637</v>
      </c>
      <c r="E254" s="44">
        <v>0.33800000000000002</v>
      </c>
    </row>
    <row r="255" spans="1:5" ht="13.5" thickBot="1">
      <c r="A255" s="57" t="s">
        <v>693</v>
      </c>
      <c r="B255" s="55"/>
      <c r="C255" s="111"/>
      <c r="D255" s="58"/>
      <c r="E255" s="59"/>
    </row>
    <row r="256" spans="1:5" ht="13.5" thickBot="1">
      <c r="A256" s="41" t="s">
        <v>806</v>
      </c>
      <c r="B256" s="42">
        <v>14477</v>
      </c>
      <c r="C256" s="111">
        <v>14477</v>
      </c>
      <c r="D256" s="43" t="s">
        <v>807</v>
      </c>
      <c r="E256" s="44">
        <v>2.2000000000000002</v>
      </c>
    </row>
    <row r="257" spans="1:5" ht="13.5" thickBot="1">
      <c r="A257" s="41" t="s">
        <v>446</v>
      </c>
      <c r="B257" s="42">
        <v>10640</v>
      </c>
      <c r="C257" s="111">
        <f>SUM(B257*1.05)</f>
        <v>11172</v>
      </c>
      <c r="D257" s="43" t="s">
        <v>447</v>
      </c>
      <c r="E257" s="46">
        <v>1.85</v>
      </c>
    </row>
    <row r="258" spans="1:5" ht="13.5" thickBot="1">
      <c r="A258" s="41" t="s">
        <v>450</v>
      </c>
      <c r="B258" s="42">
        <v>11786</v>
      </c>
      <c r="C258" s="111">
        <f t="shared" si="3"/>
        <v>12375.300000000001</v>
      </c>
      <c r="D258" s="43" t="s">
        <v>447</v>
      </c>
      <c r="E258" s="46">
        <v>1.85</v>
      </c>
    </row>
    <row r="259" spans="1:5" ht="13.5" thickBot="1">
      <c r="A259" s="57" t="s">
        <v>694</v>
      </c>
      <c r="B259" s="55"/>
      <c r="C259" s="111"/>
      <c r="D259" s="58"/>
      <c r="E259" s="59"/>
    </row>
    <row r="260" spans="1:5" ht="13.5" thickBot="1">
      <c r="A260" s="41" t="s">
        <v>515</v>
      </c>
      <c r="B260" s="42">
        <v>3899</v>
      </c>
      <c r="C260" s="111">
        <f t="shared" si="3"/>
        <v>4093.9500000000003</v>
      </c>
      <c r="D260" s="43" t="s">
        <v>516</v>
      </c>
      <c r="E260" s="46">
        <v>0.25</v>
      </c>
    </row>
    <row r="261" spans="1:5" ht="13.5" thickBot="1">
      <c r="A261" s="41" t="s">
        <v>519</v>
      </c>
      <c r="B261" s="42">
        <v>3917</v>
      </c>
      <c r="C261" s="111">
        <f t="shared" si="3"/>
        <v>4112.8500000000004</v>
      </c>
      <c r="D261" s="43" t="s">
        <v>520</v>
      </c>
      <c r="E261" s="46">
        <v>0.38</v>
      </c>
    </row>
    <row r="262" spans="1:5" ht="13.5" thickBot="1">
      <c r="A262" s="41" t="s">
        <v>521</v>
      </c>
      <c r="B262" s="42">
        <v>4978</v>
      </c>
      <c r="C262" s="111">
        <f t="shared" si="3"/>
        <v>5226.9000000000005</v>
      </c>
      <c r="D262" s="43" t="s">
        <v>522</v>
      </c>
      <c r="E262" s="46">
        <v>0.43</v>
      </c>
    </row>
    <row r="263" spans="1:5" ht="13.5" thickBot="1">
      <c r="A263" s="41" t="s">
        <v>523</v>
      </c>
      <c r="B263" s="42">
        <v>23230</v>
      </c>
      <c r="C263" s="111">
        <f t="shared" si="3"/>
        <v>24391.5</v>
      </c>
      <c r="D263" s="43" t="s">
        <v>524</v>
      </c>
      <c r="E263" s="44">
        <v>1.5</v>
      </c>
    </row>
    <row r="264" spans="1:5" ht="13.5" thickBot="1">
      <c r="A264" s="57" t="s">
        <v>695</v>
      </c>
      <c r="B264" s="55"/>
      <c r="C264" s="111"/>
      <c r="D264" s="58"/>
      <c r="E264" s="59"/>
    </row>
    <row r="265" spans="1:5" ht="13.5" thickBot="1">
      <c r="A265" s="47" t="s">
        <v>619</v>
      </c>
      <c r="B265" s="42">
        <v>565</v>
      </c>
      <c r="C265" s="111">
        <f t="shared" si="3"/>
        <v>593.25</v>
      </c>
      <c r="D265" s="43" t="s">
        <v>624</v>
      </c>
      <c r="E265" s="44">
        <v>0.05</v>
      </c>
    </row>
    <row r="266" spans="1:5" ht="13.5" thickBot="1">
      <c r="A266" s="47" t="s">
        <v>620</v>
      </c>
      <c r="B266" s="42">
        <v>693</v>
      </c>
      <c r="C266" s="111">
        <f t="shared" si="3"/>
        <v>727.65</v>
      </c>
      <c r="D266" s="43" t="s">
        <v>625</v>
      </c>
      <c r="E266" s="44">
        <v>6.7000000000000004E-2</v>
      </c>
    </row>
    <row r="267" spans="1:5" ht="13.5" thickBot="1">
      <c r="A267" s="47" t="s">
        <v>621</v>
      </c>
      <c r="B267" s="42">
        <v>565</v>
      </c>
      <c r="C267" s="111">
        <f t="shared" si="3"/>
        <v>593.25</v>
      </c>
      <c r="D267" s="43" t="s">
        <v>627</v>
      </c>
      <c r="E267" s="44">
        <v>0.08</v>
      </c>
    </row>
    <row r="268" spans="1:5" ht="13.5" thickBot="1">
      <c r="A268" s="47" t="s">
        <v>622</v>
      </c>
      <c r="B268" s="42">
        <v>769</v>
      </c>
      <c r="C268" s="111">
        <f t="shared" si="3"/>
        <v>807.45</v>
      </c>
      <c r="D268" s="43" t="s">
        <v>628</v>
      </c>
      <c r="E268" s="44">
        <v>0.09</v>
      </c>
    </row>
    <row r="269" spans="1:5" ht="13.5" thickBot="1">
      <c r="A269" s="47" t="s">
        <v>623</v>
      </c>
      <c r="B269" s="42">
        <v>896</v>
      </c>
      <c r="C269" s="111">
        <f t="shared" si="3"/>
        <v>940.80000000000007</v>
      </c>
      <c r="D269" s="43" t="s">
        <v>629</v>
      </c>
      <c r="E269" s="44">
        <v>0.14000000000000001</v>
      </c>
    </row>
    <row r="270" spans="1:5" ht="13.5" thickBot="1">
      <c r="A270" s="57" t="s">
        <v>696</v>
      </c>
      <c r="B270" s="55"/>
      <c r="C270" s="111"/>
      <c r="D270" s="58"/>
      <c r="E270" s="59"/>
    </row>
    <row r="271" spans="1:5" ht="13.5" thickBot="1">
      <c r="A271" s="41" t="s">
        <v>436</v>
      </c>
      <c r="B271" s="42">
        <v>9591</v>
      </c>
      <c r="C271" s="111">
        <f t="shared" ref="C271:C332" si="4">SUM(B271*1.05)</f>
        <v>10070.550000000001</v>
      </c>
      <c r="D271" s="43" t="s">
        <v>437</v>
      </c>
      <c r="E271" s="44">
        <v>1.5</v>
      </c>
    </row>
    <row r="272" spans="1:5" ht="13.5" thickBot="1">
      <c r="A272" s="41" t="s">
        <v>440</v>
      </c>
      <c r="B272" s="42">
        <v>2309</v>
      </c>
      <c r="C272" s="111">
        <f t="shared" si="4"/>
        <v>2424.4500000000003</v>
      </c>
      <c r="D272" s="43" t="s">
        <v>441</v>
      </c>
      <c r="E272" s="44">
        <v>0.5</v>
      </c>
    </row>
    <row r="273" spans="1:5" ht="13.5" thickBot="1">
      <c r="A273" s="57" t="s">
        <v>697</v>
      </c>
      <c r="B273" s="55"/>
      <c r="C273" s="111"/>
      <c r="D273" s="58"/>
      <c r="E273" s="59"/>
    </row>
    <row r="274" spans="1:5" ht="13.5" thickBot="1">
      <c r="A274" s="41" t="s">
        <v>594</v>
      </c>
      <c r="B274" s="42">
        <v>1043</v>
      </c>
      <c r="C274" s="111">
        <f t="shared" si="4"/>
        <v>1095.1500000000001</v>
      </c>
      <c r="D274" s="43" t="s">
        <v>525</v>
      </c>
      <c r="E274" s="44">
        <v>0.18</v>
      </c>
    </row>
    <row r="275" spans="1:5" ht="13.5" thickBot="1">
      <c r="A275" s="57" t="s">
        <v>698</v>
      </c>
      <c r="B275" s="55"/>
      <c r="C275" s="111"/>
      <c r="D275" s="58"/>
      <c r="E275" s="59"/>
    </row>
    <row r="276" spans="1:5" ht="13.5" thickBot="1">
      <c r="A276" s="41" t="s">
        <v>426</v>
      </c>
      <c r="B276" s="42">
        <v>22290</v>
      </c>
      <c r="C276" s="111">
        <f t="shared" si="4"/>
        <v>23404.5</v>
      </c>
      <c r="D276" s="43" t="s">
        <v>427</v>
      </c>
      <c r="E276" s="48">
        <v>2.7</v>
      </c>
    </row>
    <row r="277" spans="1:5" ht="13.5" thickBot="1">
      <c r="A277" s="41" t="s">
        <v>430</v>
      </c>
      <c r="B277" s="42">
        <v>12056</v>
      </c>
      <c r="C277" s="111">
        <f t="shared" si="4"/>
        <v>12658.800000000001</v>
      </c>
      <c r="D277" s="43" t="s">
        <v>431</v>
      </c>
      <c r="E277" s="48">
        <v>1.5</v>
      </c>
    </row>
    <row r="278" spans="1:5" ht="13.5" thickBot="1">
      <c r="A278" s="57" t="s">
        <v>699</v>
      </c>
      <c r="B278" s="55"/>
      <c r="C278" s="111"/>
      <c r="D278" s="58"/>
      <c r="E278" s="59"/>
    </row>
    <row r="279" spans="1:5" ht="13.5" thickBot="1">
      <c r="A279" s="41" t="s">
        <v>595</v>
      </c>
      <c r="B279" s="42">
        <v>433</v>
      </c>
      <c r="C279" s="111">
        <f t="shared" si="4"/>
        <v>454.65000000000003</v>
      </c>
      <c r="D279" s="43" t="s">
        <v>418</v>
      </c>
      <c r="E279" s="44">
        <v>0.12</v>
      </c>
    </row>
    <row r="280" spans="1:5" ht="13.5" thickBot="1">
      <c r="A280" s="41" t="s">
        <v>596</v>
      </c>
      <c r="B280" s="42">
        <v>205</v>
      </c>
      <c r="C280" s="111">
        <f t="shared" si="4"/>
        <v>215.25</v>
      </c>
      <c r="D280" s="43" t="s">
        <v>421</v>
      </c>
      <c r="E280" s="44">
        <v>0.04</v>
      </c>
    </row>
    <row r="281" spans="1:5" ht="13.5" thickBot="1">
      <c r="A281" s="57" t="s">
        <v>700</v>
      </c>
      <c r="B281" s="55"/>
      <c r="C281" s="111"/>
      <c r="D281" s="58"/>
      <c r="E281" s="59"/>
    </row>
    <row r="282" spans="1:5" ht="13.5" thickBot="1">
      <c r="A282" s="49" t="s">
        <v>401</v>
      </c>
      <c r="B282" s="42">
        <v>1924</v>
      </c>
      <c r="C282" s="111">
        <f t="shared" si="4"/>
        <v>2020.2</v>
      </c>
      <c r="D282" s="50" t="s">
        <v>402</v>
      </c>
      <c r="E282" s="48">
        <v>0.64</v>
      </c>
    </row>
    <row r="283" spans="1:5" ht="13.5" thickBot="1">
      <c r="A283" s="49" t="s">
        <v>405</v>
      </c>
      <c r="B283" s="42">
        <v>2431</v>
      </c>
      <c r="C283" s="111">
        <f t="shared" si="4"/>
        <v>2552.5500000000002</v>
      </c>
      <c r="D283" s="50" t="s">
        <v>406</v>
      </c>
      <c r="E283" s="48">
        <v>0.25</v>
      </c>
    </row>
    <row r="284" spans="1:5" ht="13.5" thickBot="1">
      <c r="A284" s="49" t="s">
        <v>409</v>
      </c>
      <c r="B284" s="42">
        <v>2547</v>
      </c>
      <c r="C284" s="111">
        <f t="shared" si="4"/>
        <v>2674.35</v>
      </c>
      <c r="D284" s="50" t="s">
        <v>406</v>
      </c>
      <c r="E284" s="48">
        <v>0.25</v>
      </c>
    </row>
    <row r="285" spans="1:5" ht="13.5" thickBot="1">
      <c r="A285" s="49" t="s">
        <v>412</v>
      </c>
      <c r="B285" s="42">
        <v>2808</v>
      </c>
      <c r="C285" s="111">
        <f t="shared" si="4"/>
        <v>2948.4</v>
      </c>
      <c r="D285" s="50" t="s">
        <v>413</v>
      </c>
      <c r="E285" s="48">
        <v>0.45</v>
      </c>
    </row>
    <row r="286" spans="1:5" ht="13.5" thickBot="1">
      <c r="A286" s="57" t="s">
        <v>701</v>
      </c>
      <c r="B286" s="55"/>
      <c r="C286" s="111"/>
      <c r="D286" s="58"/>
      <c r="E286" s="59"/>
    </row>
    <row r="287" spans="1:5" ht="13.5" thickBot="1">
      <c r="A287" s="41" t="s">
        <v>649</v>
      </c>
      <c r="B287" s="42">
        <v>18176</v>
      </c>
      <c r="C287" s="111">
        <f t="shared" si="4"/>
        <v>19084.8</v>
      </c>
      <c r="D287" s="43" t="s">
        <v>452</v>
      </c>
      <c r="E287" s="44">
        <v>3.23</v>
      </c>
    </row>
    <row r="288" spans="1:5" ht="13.5" thickBot="1">
      <c r="A288" s="41" t="s">
        <v>451</v>
      </c>
      <c r="B288" s="42">
        <v>17250</v>
      </c>
      <c r="C288" s="111">
        <f t="shared" si="4"/>
        <v>18112.5</v>
      </c>
      <c r="D288" s="43" t="s">
        <v>452</v>
      </c>
      <c r="E288" s="44">
        <v>3.23</v>
      </c>
    </row>
    <row r="289" spans="1:5" ht="13.5" thickBot="1">
      <c r="A289" s="41" t="s">
        <v>650</v>
      </c>
      <c r="B289" s="42">
        <v>11997</v>
      </c>
      <c r="C289" s="111">
        <f t="shared" si="4"/>
        <v>12596.85</v>
      </c>
      <c r="D289" s="43" t="s">
        <v>456</v>
      </c>
      <c r="E289" s="44">
        <v>2.0499999999999998</v>
      </c>
    </row>
    <row r="290" spans="1:5" ht="13.5" thickBot="1">
      <c r="A290" s="41" t="s">
        <v>455</v>
      </c>
      <c r="B290" s="42">
        <v>11156</v>
      </c>
      <c r="C290" s="111">
        <f t="shared" si="4"/>
        <v>11713.800000000001</v>
      </c>
      <c r="D290" s="43" t="s">
        <v>456</v>
      </c>
      <c r="E290" s="44">
        <v>2.0499999999999998</v>
      </c>
    </row>
    <row r="291" spans="1:5" ht="13.5" thickBot="1">
      <c r="A291" s="41" t="s">
        <v>651</v>
      </c>
      <c r="B291" s="42">
        <v>14403</v>
      </c>
      <c r="C291" s="111">
        <f t="shared" si="4"/>
        <v>15123.150000000001</v>
      </c>
      <c r="D291" s="43" t="s">
        <v>460</v>
      </c>
      <c r="E291" s="44">
        <v>2.82</v>
      </c>
    </row>
    <row r="292" spans="1:5" ht="13.5" thickBot="1">
      <c r="A292" s="41" t="s">
        <v>459</v>
      </c>
      <c r="B292" s="42">
        <v>13828</v>
      </c>
      <c r="C292" s="111">
        <f t="shared" si="4"/>
        <v>14519.400000000001</v>
      </c>
      <c r="D292" s="43" t="s">
        <v>460</v>
      </c>
      <c r="E292" s="44">
        <v>2.82</v>
      </c>
    </row>
    <row r="293" spans="1:5" ht="13.5" thickBot="1">
      <c r="A293" s="41" t="s">
        <v>652</v>
      </c>
      <c r="B293" s="42">
        <v>9512</v>
      </c>
      <c r="C293" s="111">
        <f t="shared" si="4"/>
        <v>9987.6</v>
      </c>
      <c r="D293" s="43" t="s">
        <v>464</v>
      </c>
      <c r="E293" s="44">
        <v>1.8</v>
      </c>
    </row>
    <row r="294" spans="1:5" ht="13.5" thickBot="1">
      <c r="A294" s="41" t="s">
        <v>463</v>
      </c>
      <c r="B294" s="42">
        <v>8992</v>
      </c>
      <c r="C294" s="111">
        <f t="shared" si="4"/>
        <v>9441.6</v>
      </c>
      <c r="D294" s="43" t="s">
        <v>464</v>
      </c>
      <c r="E294" s="44">
        <v>1.8</v>
      </c>
    </row>
    <row r="295" spans="1:5" ht="13.5" thickBot="1">
      <c r="A295" s="41" t="s">
        <v>653</v>
      </c>
      <c r="B295" s="42">
        <v>11313</v>
      </c>
      <c r="C295" s="111">
        <f t="shared" si="4"/>
        <v>11878.65</v>
      </c>
      <c r="D295" s="43" t="s">
        <v>468</v>
      </c>
      <c r="E295" s="44">
        <v>2.2999999999999998</v>
      </c>
    </row>
    <row r="296" spans="1:5" ht="13.5" thickBot="1">
      <c r="A296" s="41" t="s">
        <v>467</v>
      </c>
      <c r="B296" s="42">
        <v>10868</v>
      </c>
      <c r="C296" s="111">
        <f t="shared" si="4"/>
        <v>11411.4</v>
      </c>
      <c r="D296" s="43" t="s">
        <v>468</v>
      </c>
      <c r="E296" s="44">
        <v>2.2999999999999998</v>
      </c>
    </row>
    <row r="297" spans="1:5" ht="13.5" thickBot="1">
      <c r="A297" s="41" t="s">
        <v>654</v>
      </c>
      <c r="B297" s="42">
        <v>7565</v>
      </c>
      <c r="C297" s="111">
        <f t="shared" si="4"/>
        <v>7943.25</v>
      </c>
      <c r="D297" s="43" t="s">
        <v>472</v>
      </c>
      <c r="E297" s="44">
        <v>1.45</v>
      </c>
    </row>
    <row r="298" spans="1:5" ht="13.5" thickBot="1">
      <c r="A298" s="41" t="s">
        <v>471</v>
      </c>
      <c r="B298" s="42">
        <v>7102</v>
      </c>
      <c r="C298" s="111">
        <f t="shared" si="4"/>
        <v>7457.1</v>
      </c>
      <c r="D298" s="43" t="s">
        <v>472</v>
      </c>
      <c r="E298" s="44">
        <v>1.45</v>
      </c>
    </row>
    <row r="299" spans="1:5" ht="13.5" thickBot="1">
      <c r="A299" s="41" t="s">
        <v>682</v>
      </c>
      <c r="B299" s="42">
        <v>16566</v>
      </c>
      <c r="C299" s="111">
        <f t="shared" si="4"/>
        <v>17394.3</v>
      </c>
      <c r="D299" s="43" t="s">
        <v>683</v>
      </c>
      <c r="E299" s="44">
        <v>2.4500000000000002</v>
      </c>
    </row>
    <row r="300" spans="1:5" ht="13.5" thickBot="1">
      <c r="A300" s="41" t="s">
        <v>655</v>
      </c>
      <c r="B300" s="42">
        <v>8583</v>
      </c>
      <c r="C300" s="111">
        <f t="shared" si="4"/>
        <v>9012.15</v>
      </c>
      <c r="D300" s="43" t="s">
        <v>475</v>
      </c>
      <c r="E300" s="44">
        <v>1.9500000000000002</v>
      </c>
    </row>
    <row r="301" spans="1:5" ht="13.5" thickBot="1">
      <c r="A301" s="41" t="s">
        <v>474</v>
      </c>
      <c r="B301" s="42">
        <v>9349</v>
      </c>
      <c r="C301" s="111">
        <f t="shared" si="4"/>
        <v>9816.4500000000007</v>
      </c>
      <c r="D301" s="43" t="s">
        <v>475</v>
      </c>
      <c r="E301" s="44">
        <v>1.9500000000000002</v>
      </c>
    </row>
    <row r="302" spans="1:5" ht="13.5" thickBot="1">
      <c r="A302" s="41" t="s">
        <v>656</v>
      </c>
      <c r="B302" s="42">
        <v>6399</v>
      </c>
      <c r="C302" s="111">
        <f t="shared" si="4"/>
        <v>6718.9500000000007</v>
      </c>
      <c r="D302" s="43" t="s">
        <v>477</v>
      </c>
      <c r="E302" s="44">
        <v>1.25</v>
      </c>
    </row>
    <row r="303" spans="1:5" ht="13.5" thickBot="1">
      <c r="A303" s="41" t="s">
        <v>476</v>
      </c>
      <c r="B303" s="42">
        <v>6032</v>
      </c>
      <c r="C303" s="111">
        <f t="shared" si="4"/>
        <v>6333.6</v>
      </c>
      <c r="D303" s="43" t="s">
        <v>477</v>
      </c>
      <c r="E303" s="44">
        <v>1.25</v>
      </c>
    </row>
    <row r="304" spans="1:5" ht="13.5" thickBot="1">
      <c r="A304" s="41" t="s">
        <v>657</v>
      </c>
      <c r="B304" s="42">
        <v>10947</v>
      </c>
      <c r="C304" s="111">
        <f t="shared" si="4"/>
        <v>11494.35</v>
      </c>
      <c r="D304" s="43" t="s">
        <v>481</v>
      </c>
      <c r="E304" s="44">
        <v>2.15</v>
      </c>
    </row>
    <row r="305" spans="1:5" ht="13.5" thickBot="1">
      <c r="A305" s="41" t="s">
        <v>480</v>
      </c>
      <c r="B305" s="42">
        <v>10850</v>
      </c>
      <c r="C305" s="111">
        <f t="shared" si="4"/>
        <v>11392.5</v>
      </c>
      <c r="D305" s="43" t="s">
        <v>481</v>
      </c>
      <c r="E305" s="44">
        <v>2.15</v>
      </c>
    </row>
    <row r="306" spans="1:5" ht="13.5" thickBot="1">
      <c r="A306" s="41" t="s">
        <v>658</v>
      </c>
      <c r="B306" s="42">
        <v>5428</v>
      </c>
      <c r="C306" s="111">
        <f t="shared" si="4"/>
        <v>5699.4000000000005</v>
      </c>
      <c r="D306" s="43" t="s">
        <v>485</v>
      </c>
      <c r="E306" s="44">
        <v>1.03</v>
      </c>
    </row>
    <row r="307" spans="1:5" ht="13.5" thickBot="1">
      <c r="A307" s="41" t="s">
        <v>484</v>
      </c>
      <c r="B307" s="42">
        <v>5393</v>
      </c>
      <c r="C307" s="111">
        <f t="shared" si="4"/>
        <v>5662.6500000000005</v>
      </c>
      <c r="D307" s="43" t="s">
        <v>485</v>
      </c>
      <c r="E307" s="44">
        <v>1.03</v>
      </c>
    </row>
    <row r="308" spans="1:5" ht="13.5" thickBot="1">
      <c r="A308" s="41" t="s">
        <v>659</v>
      </c>
      <c r="B308" s="42">
        <v>3638</v>
      </c>
      <c r="C308" s="111">
        <f t="shared" si="4"/>
        <v>3819.9</v>
      </c>
      <c r="D308" s="43" t="s">
        <v>600</v>
      </c>
      <c r="E308" s="44">
        <v>0.65</v>
      </c>
    </row>
    <row r="309" spans="1:5" ht="13.5" thickBot="1">
      <c r="A309" s="41" t="s">
        <v>599</v>
      </c>
      <c r="B309" s="42">
        <v>3605</v>
      </c>
      <c r="C309" s="111">
        <f t="shared" si="4"/>
        <v>3785.25</v>
      </c>
      <c r="D309" s="43" t="s">
        <v>600</v>
      </c>
      <c r="E309" s="44">
        <v>0.65</v>
      </c>
    </row>
    <row r="310" spans="1:5" ht="13.5" thickBot="1">
      <c r="A310" s="41" t="s">
        <v>488</v>
      </c>
      <c r="B310" s="42">
        <v>9495</v>
      </c>
      <c r="C310" s="111">
        <f t="shared" si="4"/>
        <v>9969.75</v>
      </c>
      <c r="D310" s="43" t="s">
        <v>489</v>
      </c>
      <c r="E310" s="44">
        <v>1.9</v>
      </c>
    </row>
    <row r="311" spans="1:5" ht="13.5" thickBot="1">
      <c r="A311" s="41" t="s">
        <v>492</v>
      </c>
      <c r="B311" s="42">
        <v>8831</v>
      </c>
      <c r="C311" s="111">
        <f t="shared" si="4"/>
        <v>9272.5500000000011</v>
      </c>
      <c r="D311" s="43" t="s">
        <v>489</v>
      </c>
      <c r="E311" s="44">
        <v>1.9</v>
      </c>
    </row>
    <row r="312" spans="1:5" ht="13.5" thickBot="1">
      <c r="A312" s="41" t="s">
        <v>660</v>
      </c>
      <c r="B312" s="42">
        <v>4702</v>
      </c>
      <c r="C312" s="111">
        <f t="shared" si="4"/>
        <v>4937.1000000000004</v>
      </c>
      <c r="D312" s="43" t="s">
        <v>496</v>
      </c>
      <c r="E312" s="44">
        <v>0.91</v>
      </c>
    </row>
    <row r="313" spans="1:5" ht="13.5" thickBot="1">
      <c r="A313" s="41" t="s">
        <v>495</v>
      </c>
      <c r="B313" s="42">
        <v>4506</v>
      </c>
      <c r="C313" s="111">
        <f t="shared" si="4"/>
        <v>4731.3</v>
      </c>
      <c r="D313" s="43" t="s">
        <v>496</v>
      </c>
      <c r="E313" s="44">
        <v>0.91</v>
      </c>
    </row>
    <row r="314" spans="1:5" ht="13.5" thickBot="1">
      <c r="A314" s="41" t="s">
        <v>661</v>
      </c>
      <c r="B314" s="42">
        <v>3148</v>
      </c>
      <c r="C314" s="111">
        <f t="shared" si="4"/>
        <v>3305.4</v>
      </c>
      <c r="D314" s="43" t="s">
        <v>602</v>
      </c>
      <c r="E314" s="44">
        <v>0.57999999999999996</v>
      </c>
    </row>
    <row r="315" spans="1:5" ht="13.5" thickBot="1">
      <c r="A315" s="41" t="s">
        <v>601</v>
      </c>
      <c r="B315" s="42">
        <v>2956</v>
      </c>
      <c r="C315" s="111">
        <f t="shared" si="4"/>
        <v>3103.8</v>
      </c>
      <c r="D315" s="43" t="s">
        <v>602</v>
      </c>
      <c r="E315" s="44">
        <v>0.57999999999999996</v>
      </c>
    </row>
    <row r="316" spans="1:5" ht="13.5" thickBot="1">
      <c r="A316" s="41" t="s">
        <v>662</v>
      </c>
      <c r="B316" s="42">
        <v>8471</v>
      </c>
      <c r="C316" s="111">
        <f t="shared" si="4"/>
        <v>8894.5500000000011</v>
      </c>
      <c r="D316" s="43" t="s">
        <v>500</v>
      </c>
      <c r="E316" s="44">
        <v>1.63</v>
      </c>
    </row>
    <row r="317" spans="1:5" ht="13.5" thickBot="1">
      <c r="A317" s="41" t="s">
        <v>499</v>
      </c>
      <c r="B317" s="42">
        <v>8290</v>
      </c>
      <c r="C317" s="111">
        <f t="shared" si="4"/>
        <v>8704.5</v>
      </c>
      <c r="D317" s="43" t="s">
        <v>500</v>
      </c>
      <c r="E317" s="44">
        <v>1.63</v>
      </c>
    </row>
    <row r="318" spans="1:5" ht="13.5" thickBot="1">
      <c r="A318" s="41" t="s">
        <v>663</v>
      </c>
      <c r="B318" s="42">
        <v>4197</v>
      </c>
      <c r="C318" s="111">
        <f t="shared" si="4"/>
        <v>4406.8500000000004</v>
      </c>
      <c r="D318" s="43" t="s">
        <v>504</v>
      </c>
      <c r="E318" s="44">
        <v>0.78</v>
      </c>
    </row>
    <row r="319" spans="1:5" ht="13.5" thickBot="1">
      <c r="A319" s="41" t="s">
        <v>503</v>
      </c>
      <c r="B319" s="42">
        <v>3949</v>
      </c>
      <c r="C319" s="111">
        <f t="shared" si="4"/>
        <v>4146.45</v>
      </c>
      <c r="D319" s="43" t="s">
        <v>504</v>
      </c>
      <c r="E319" s="44">
        <v>0.78</v>
      </c>
    </row>
    <row r="320" spans="1:5" ht="13.5" thickBot="1">
      <c r="A320" s="41" t="s">
        <v>664</v>
      </c>
      <c r="B320" s="42">
        <v>2793</v>
      </c>
      <c r="C320" s="111">
        <f t="shared" si="4"/>
        <v>2932.65</v>
      </c>
      <c r="D320" s="43" t="s">
        <v>604</v>
      </c>
      <c r="E320" s="44">
        <v>0.5</v>
      </c>
    </row>
    <row r="321" spans="1:5" ht="13.5" thickBot="1">
      <c r="A321" s="41" t="s">
        <v>603</v>
      </c>
      <c r="B321" s="42">
        <v>2682</v>
      </c>
      <c r="C321" s="111">
        <f t="shared" si="4"/>
        <v>2816.1</v>
      </c>
      <c r="D321" s="43" t="s">
        <v>604</v>
      </c>
      <c r="E321" s="44">
        <v>0.5</v>
      </c>
    </row>
    <row r="322" spans="1:5" ht="13.5" thickBot="1">
      <c r="A322" s="41" t="s">
        <v>665</v>
      </c>
      <c r="B322" s="42">
        <v>5495</v>
      </c>
      <c r="C322" s="111">
        <f t="shared" si="4"/>
        <v>5769.75</v>
      </c>
      <c r="D322" s="43" t="s">
        <v>508</v>
      </c>
      <c r="E322" s="44">
        <v>1.38</v>
      </c>
    </row>
    <row r="323" spans="1:5" ht="13.5" thickBot="1">
      <c r="A323" s="41" t="s">
        <v>507</v>
      </c>
      <c r="B323" s="42">
        <v>5086</v>
      </c>
      <c r="C323" s="111">
        <f t="shared" si="4"/>
        <v>5340.3</v>
      </c>
      <c r="D323" s="43" t="s">
        <v>508</v>
      </c>
      <c r="E323" s="44">
        <v>1.38</v>
      </c>
    </row>
    <row r="324" spans="1:5" ht="13.5" thickBot="1">
      <c r="A324" s="41" t="s">
        <v>666</v>
      </c>
      <c r="B324" s="42">
        <v>2868</v>
      </c>
      <c r="C324" s="111">
        <f t="shared" si="4"/>
        <v>3011.4</v>
      </c>
      <c r="D324" s="43" t="s">
        <v>648</v>
      </c>
      <c r="E324" s="44">
        <v>0.65</v>
      </c>
    </row>
    <row r="325" spans="1:5" ht="13.5" thickBot="1">
      <c r="A325" s="41" t="s">
        <v>647</v>
      </c>
      <c r="B325" s="42">
        <v>3511</v>
      </c>
      <c r="C325" s="111">
        <f t="shared" si="4"/>
        <v>3686.55</v>
      </c>
      <c r="D325" s="43" t="s">
        <v>648</v>
      </c>
      <c r="E325" s="44">
        <v>0.65</v>
      </c>
    </row>
    <row r="326" spans="1:5" ht="13.5" thickBot="1">
      <c r="A326" s="41" t="s">
        <v>667</v>
      </c>
      <c r="B326" s="42">
        <v>2251</v>
      </c>
      <c r="C326" s="111">
        <f t="shared" si="4"/>
        <v>2363.5500000000002</v>
      </c>
      <c r="D326" s="43" t="s">
        <v>512</v>
      </c>
      <c r="E326" s="44">
        <v>0.42</v>
      </c>
    </row>
    <row r="327" spans="1:5" ht="13.5" thickBot="1">
      <c r="A327" s="41" t="s">
        <v>511</v>
      </c>
      <c r="B327" s="42">
        <v>2258</v>
      </c>
      <c r="C327" s="111">
        <f t="shared" si="4"/>
        <v>2370.9</v>
      </c>
      <c r="D327" s="43" t="s">
        <v>512</v>
      </c>
      <c r="E327" s="44">
        <v>0.42</v>
      </c>
    </row>
    <row r="328" spans="1:5" ht="13.5" thickBot="1">
      <c r="A328" s="41" t="s">
        <v>668</v>
      </c>
      <c r="B328" s="42">
        <v>4343</v>
      </c>
      <c r="C328" s="111">
        <f t="shared" si="4"/>
        <v>4560.1500000000005</v>
      </c>
      <c r="D328" s="43" t="s">
        <v>514</v>
      </c>
      <c r="E328" s="44">
        <v>1.1499999999999999</v>
      </c>
    </row>
    <row r="329" spans="1:5" ht="13.5" thickBot="1">
      <c r="A329" s="41" t="s">
        <v>513</v>
      </c>
      <c r="B329" s="42">
        <v>4343</v>
      </c>
      <c r="C329" s="111">
        <f t="shared" si="4"/>
        <v>4560.1500000000005</v>
      </c>
      <c r="D329" s="43" t="s">
        <v>514</v>
      </c>
      <c r="E329" s="44">
        <v>1.1499999999999999</v>
      </c>
    </row>
    <row r="330" spans="1:5" ht="13.5" thickBot="1">
      <c r="A330" s="41" t="s">
        <v>669</v>
      </c>
      <c r="B330" s="42">
        <v>2236</v>
      </c>
      <c r="C330" s="111">
        <f t="shared" si="4"/>
        <v>2347.8000000000002</v>
      </c>
      <c r="D330" s="43" t="s">
        <v>606</v>
      </c>
      <c r="E330" s="44">
        <v>0.55000000000000004</v>
      </c>
    </row>
    <row r="331" spans="1:5" ht="13.5" thickBot="1">
      <c r="A331" s="41" t="s">
        <v>605</v>
      </c>
      <c r="B331" s="42">
        <v>2236</v>
      </c>
      <c r="C331" s="111">
        <f t="shared" si="4"/>
        <v>2347.8000000000002</v>
      </c>
      <c r="D331" s="43" t="s">
        <v>606</v>
      </c>
      <c r="E331" s="44">
        <v>0.55000000000000004</v>
      </c>
    </row>
    <row r="332" spans="1:5" ht="13.5" thickBot="1">
      <c r="A332" s="41" t="s">
        <v>517</v>
      </c>
      <c r="B332" s="42">
        <v>3875</v>
      </c>
      <c r="C332" s="111">
        <f t="shared" si="4"/>
        <v>4068.75</v>
      </c>
      <c r="D332" s="43" t="s">
        <v>518</v>
      </c>
      <c r="E332" s="44">
        <v>0.93</v>
      </c>
    </row>
    <row r="333" spans="1:5" ht="13.5" thickBot="1">
      <c r="A333" s="57" t="s">
        <v>684</v>
      </c>
      <c r="B333" s="55"/>
      <c r="C333" s="111"/>
      <c r="D333" s="58"/>
      <c r="E333" s="59"/>
    </row>
    <row r="334" spans="1:5" ht="13.5" thickBot="1">
      <c r="A334" s="41" t="s">
        <v>614</v>
      </c>
      <c r="B334" s="42">
        <v>7220</v>
      </c>
      <c r="C334" s="111">
        <f t="shared" ref="C334:C372" si="5">SUM(B334*1.05)</f>
        <v>7581</v>
      </c>
      <c r="D334" s="43" t="s">
        <v>615</v>
      </c>
      <c r="E334" s="44">
        <v>1.1499999999999999</v>
      </c>
    </row>
    <row r="335" spans="1:5" ht="13.5" thickBot="1">
      <c r="A335" s="41" t="s">
        <v>453</v>
      </c>
      <c r="B335" s="42">
        <v>10416</v>
      </c>
      <c r="C335" s="111">
        <f t="shared" si="5"/>
        <v>10936.800000000001</v>
      </c>
      <c r="D335" s="43" t="s">
        <v>454</v>
      </c>
      <c r="E335" s="44">
        <v>1.38</v>
      </c>
    </row>
    <row r="336" spans="1:5" ht="13.5" thickBot="1">
      <c r="A336" s="41" t="s">
        <v>675</v>
      </c>
      <c r="B336" s="42">
        <v>13142</v>
      </c>
      <c r="C336" s="111">
        <f t="shared" si="5"/>
        <v>13799.1</v>
      </c>
      <c r="D336" s="43" t="s">
        <v>458</v>
      </c>
      <c r="E336" s="44">
        <v>1.6</v>
      </c>
    </row>
    <row r="337" spans="1:5" ht="13.5" thickBot="1">
      <c r="A337" s="41" t="s">
        <v>457</v>
      </c>
      <c r="B337" s="42">
        <v>12794</v>
      </c>
      <c r="C337" s="111">
        <f t="shared" si="5"/>
        <v>13433.7</v>
      </c>
      <c r="D337" s="43" t="s">
        <v>458</v>
      </c>
      <c r="E337" s="44">
        <v>1.6</v>
      </c>
    </row>
    <row r="338" spans="1:5" ht="13.5" thickBot="1">
      <c r="A338" s="41" t="s">
        <v>674</v>
      </c>
      <c r="B338" s="42">
        <v>15117</v>
      </c>
      <c r="C338" s="111">
        <f t="shared" si="5"/>
        <v>15872.85</v>
      </c>
      <c r="D338" s="43" t="s">
        <v>462</v>
      </c>
      <c r="E338" s="44">
        <v>1.83</v>
      </c>
    </row>
    <row r="339" spans="1:5" ht="13.5" thickBot="1">
      <c r="A339" s="41" t="s">
        <v>461</v>
      </c>
      <c r="B339" s="42">
        <v>13252</v>
      </c>
      <c r="C339" s="111">
        <f t="shared" si="5"/>
        <v>13914.6</v>
      </c>
      <c r="D339" s="43" t="s">
        <v>462</v>
      </c>
      <c r="E339" s="44">
        <v>1.83</v>
      </c>
    </row>
    <row r="340" spans="1:5" ht="13.5" thickBot="1">
      <c r="A340" s="41" t="s">
        <v>673</v>
      </c>
      <c r="B340" s="42">
        <v>17293</v>
      </c>
      <c r="C340" s="111">
        <f t="shared" si="5"/>
        <v>18157.650000000001</v>
      </c>
      <c r="D340" s="43" t="s">
        <v>466</v>
      </c>
      <c r="E340" s="44">
        <v>2.0499999999999998</v>
      </c>
    </row>
    <row r="341" spans="1:5" ht="13.5" thickBot="1">
      <c r="A341" s="41" t="s">
        <v>465</v>
      </c>
      <c r="B341" s="42">
        <v>16087</v>
      </c>
      <c r="C341" s="111">
        <f t="shared" si="5"/>
        <v>16891.350000000002</v>
      </c>
      <c r="D341" s="43" t="s">
        <v>466</v>
      </c>
      <c r="E341" s="44">
        <v>2.0499999999999998</v>
      </c>
    </row>
    <row r="342" spans="1:5" ht="13.5" thickBot="1">
      <c r="A342" s="41" t="s">
        <v>672</v>
      </c>
      <c r="B342" s="42">
        <v>19140</v>
      </c>
      <c r="C342" s="111">
        <f t="shared" si="5"/>
        <v>20097</v>
      </c>
      <c r="D342" s="43" t="s">
        <v>470</v>
      </c>
      <c r="E342" s="44">
        <v>2.2800000000000002</v>
      </c>
    </row>
    <row r="343" spans="1:5" ht="13.5" thickBot="1">
      <c r="A343" s="41" t="s">
        <v>469</v>
      </c>
      <c r="B343" s="42">
        <v>18286</v>
      </c>
      <c r="C343" s="111">
        <f t="shared" si="5"/>
        <v>19200.3</v>
      </c>
      <c r="D343" s="43" t="s">
        <v>470</v>
      </c>
      <c r="E343" s="44">
        <v>2.2800000000000002</v>
      </c>
    </row>
    <row r="344" spans="1:5" ht="13.5" thickBot="1">
      <c r="A344" s="41" t="s">
        <v>671</v>
      </c>
      <c r="B344" s="42">
        <v>20260</v>
      </c>
      <c r="C344" s="111">
        <f t="shared" si="5"/>
        <v>21273</v>
      </c>
      <c r="D344" s="43" t="s">
        <v>617</v>
      </c>
      <c r="E344" s="44">
        <v>2.5</v>
      </c>
    </row>
    <row r="345" spans="1:5" ht="13.5" thickBot="1">
      <c r="A345" s="41" t="s">
        <v>616</v>
      </c>
      <c r="B345" s="42">
        <v>19500</v>
      </c>
      <c r="C345" s="111">
        <f t="shared" si="5"/>
        <v>20475</v>
      </c>
      <c r="D345" s="43" t="s">
        <v>617</v>
      </c>
      <c r="E345" s="44">
        <v>2.5</v>
      </c>
    </row>
    <row r="346" spans="1:5" ht="13.5" thickBot="1">
      <c r="A346" s="41" t="s">
        <v>670</v>
      </c>
      <c r="B346" s="42">
        <v>22440</v>
      </c>
      <c r="C346" s="111">
        <f t="shared" si="5"/>
        <v>23562</v>
      </c>
      <c r="D346" s="43" t="s">
        <v>618</v>
      </c>
      <c r="E346" s="44">
        <v>2.73</v>
      </c>
    </row>
    <row r="347" spans="1:5" ht="13.5" thickBot="1">
      <c r="A347" s="41" t="s">
        <v>473</v>
      </c>
      <c r="B347" s="42">
        <v>21379</v>
      </c>
      <c r="C347" s="111">
        <f t="shared" si="5"/>
        <v>22447.95</v>
      </c>
      <c r="D347" s="43" t="s">
        <v>618</v>
      </c>
      <c r="E347" s="44">
        <v>2.73</v>
      </c>
    </row>
    <row r="348" spans="1:5" ht="13.5" thickBot="1">
      <c r="A348" s="38" t="s">
        <v>702</v>
      </c>
      <c r="B348" s="55"/>
      <c r="C348" s="111"/>
      <c r="D348" s="39"/>
      <c r="E348" s="56"/>
    </row>
    <row r="349" spans="1:5" ht="13.5" thickBot="1">
      <c r="A349" s="41" t="s">
        <v>403</v>
      </c>
      <c r="B349" s="42">
        <v>4955</v>
      </c>
      <c r="C349" s="111">
        <f t="shared" si="5"/>
        <v>5202.75</v>
      </c>
      <c r="D349" s="43" t="s">
        <v>404</v>
      </c>
      <c r="E349" s="44">
        <v>1.96</v>
      </c>
    </row>
    <row r="350" spans="1:5" ht="13.5" thickBot="1">
      <c r="A350" s="41" t="s">
        <v>407</v>
      </c>
      <c r="B350" s="42">
        <v>2709</v>
      </c>
      <c r="C350" s="111">
        <f t="shared" si="5"/>
        <v>2844.4500000000003</v>
      </c>
      <c r="D350" s="43" t="s">
        <v>408</v>
      </c>
      <c r="E350" s="44">
        <v>0.96</v>
      </c>
    </row>
    <row r="351" spans="1:5" ht="13.5" thickBot="1">
      <c r="A351" s="41" t="s">
        <v>410</v>
      </c>
      <c r="B351" s="42">
        <v>1479</v>
      </c>
      <c r="C351" s="111">
        <f t="shared" si="5"/>
        <v>1552.95</v>
      </c>
      <c r="D351" s="43" t="s">
        <v>411</v>
      </c>
      <c r="E351" s="44">
        <v>0.46</v>
      </c>
    </row>
    <row r="352" spans="1:5" ht="13.5" thickBot="1">
      <c r="A352" s="41" t="s">
        <v>414</v>
      </c>
      <c r="B352" s="42">
        <v>2229</v>
      </c>
      <c r="C352" s="111">
        <f t="shared" si="5"/>
        <v>2340.4500000000003</v>
      </c>
      <c r="D352" s="43" t="s">
        <v>415</v>
      </c>
      <c r="E352" s="44">
        <v>0.7</v>
      </c>
    </row>
    <row r="353" spans="1:5" ht="13.5" thickBot="1">
      <c r="A353" s="41" t="s">
        <v>416</v>
      </c>
      <c r="B353" s="42">
        <v>4338</v>
      </c>
      <c r="C353" s="111">
        <f t="shared" si="5"/>
        <v>4554.9000000000005</v>
      </c>
      <c r="D353" s="43" t="s">
        <v>417</v>
      </c>
      <c r="E353" s="44">
        <v>1.63</v>
      </c>
    </row>
    <row r="354" spans="1:5" ht="13.5" thickBot="1">
      <c r="A354" s="41" t="s">
        <v>419</v>
      </c>
      <c r="B354" s="42">
        <v>2400</v>
      </c>
      <c r="C354" s="111">
        <f t="shared" si="5"/>
        <v>2520</v>
      </c>
      <c r="D354" s="43" t="s">
        <v>420</v>
      </c>
      <c r="E354" s="44">
        <v>0.79</v>
      </c>
    </row>
    <row r="355" spans="1:5" ht="13.5" thickBot="1">
      <c r="A355" s="41" t="s">
        <v>422</v>
      </c>
      <c r="B355" s="42">
        <v>1279</v>
      </c>
      <c r="C355" s="111">
        <f t="shared" si="5"/>
        <v>1342.95</v>
      </c>
      <c r="D355" s="43" t="s">
        <v>423</v>
      </c>
      <c r="E355" s="44">
        <v>0.38</v>
      </c>
    </row>
    <row r="356" spans="1:5" ht="13.5" thickBot="1">
      <c r="A356" s="41" t="s">
        <v>424</v>
      </c>
      <c r="B356" s="42">
        <v>1907</v>
      </c>
      <c r="C356" s="111">
        <f t="shared" si="5"/>
        <v>2002.3500000000001</v>
      </c>
      <c r="D356" s="43" t="s">
        <v>425</v>
      </c>
      <c r="E356" s="44">
        <v>0.59</v>
      </c>
    </row>
    <row r="357" spans="1:5" ht="13.5" thickBot="1">
      <c r="A357" s="41" t="s">
        <v>428</v>
      </c>
      <c r="B357" s="42">
        <v>3358</v>
      </c>
      <c r="C357" s="111">
        <f t="shared" si="5"/>
        <v>3525.9</v>
      </c>
      <c r="D357" s="43" t="s">
        <v>429</v>
      </c>
      <c r="E357" s="44">
        <v>1.3</v>
      </c>
    </row>
    <row r="358" spans="1:5" ht="13.5" thickBot="1">
      <c r="A358" s="41" t="s">
        <v>432</v>
      </c>
      <c r="B358" s="42">
        <v>1926</v>
      </c>
      <c r="C358" s="111">
        <f t="shared" si="5"/>
        <v>2022.3000000000002</v>
      </c>
      <c r="D358" s="43" t="s">
        <v>433</v>
      </c>
      <c r="E358" s="44">
        <v>0.64</v>
      </c>
    </row>
    <row r="359" spans="1:5" ht="13.5" thickBot="1">
      <c r="A359" s="41" t="s">
        <v>448</v>
      </c>
      <c r="B359" s="42">
        <v>1071</v>
      </c>
      <c r="C359" s="111">
        <f t="shared" si="5"/>
        <v>1124.55</v>
      </c>
      <c r="D359" s="43" t="s">
        <v>449</v>
      </c>
      <c r="E359" s="44">
        <v>0.32</v>
      </c>
    </row>
    <row r="360" spans="1:5" ht="13.5" thickBot="1">
      <c r="A360" s="41" t="s">
        <v>434</v>
      </c>
      <c r="B360" s="42">
        <v>1343</v>
      </c>
      <c r="C360" s="111">
        <f t="shared" si="5"/>
        <v>1410.15</v>
      </c>
      <c r="D360" s="43" t="s">
        <v>435</v>
      </c>
      <c r="E360" s="44">
        <v>0.47</v>
      </c>
    </row>
    <row r="361" spans="1:5" ht="13.5" thickBot="1">
      <c r="A361" s="41" t="s">
        <v>597</v>
      </c>
      <c r="B361" s="42">
        <v>1228</v>
      </c>
      <c r="C361" s="111">
        <f t="shared" si="5"/>
        <v>1289.4000000000001</v>
      </c>
      <c r="D361" s="43" t="s">
        <v>598</v>
      </c>
      <c r="E361" s="44">
        <v>0.22</v>
      </c>
    </row>
    <row r="362" spans="1:5" ht="13.5" thickBot="1">
      <c r="A362" s="41" t="s">
        <v>438</v>
      </c>
      <c r="B362" s="42">
        <v>2637</v>
      </c>
      <c r="C362" s="111">
        <f t="shared" si="5"/>
        <v>2768.85</v>
      </c>
      <c r="D362" s="43" t="s">
        <v>439</v>
      </c>
      <c r="E362" s="44">
        <v>0.97</v>
      </c>
    </row>
    <row r="363" spans="1:5" ht="13.5" thickBot="1">
      <c r="A363" s="41" t="s">
        <v>442</v>
      </c>
      <c r="B363" s="42">
        <v>1507</v>
      </c>
      <c r="C363" s="111">
        <f t="shared" si="5"/>
        <v>1582.3500000000001</v>
      </c>
      <c r="D363" s="43" t="s">
        <v>443</v>
      </c>
      <c r="E363" s="44">
        <v>0.48</v>
      </c>
    </row>
    <row r="364" spans="1:5" ht="13.5" thickBot="1">
      <c r="A364" s="41" t="s">
        <v>444</v>
      </c>
      <c r="B364" s="42">
        <v>1033</v>
      </c>
      <c r="C364" s="111">
        <f t="shared" si="5"/>
        <v>1084.6500000000001</v>
      </c>
      <c r="D364" s="43" t="s">
        <v>445</v>
      </c>
      <c r="E364" s="44">
        <v>0.35</v>
      </c>
    </row>
    <row r="365" spans="1:5" ht="13.5" thickBot="1">
      <c r="A365" s="57" t="s">
        <v>703</v>
      </c>
      <c r="B365" s="55"/>
      <c r="C365" s="111"/>
      <c r="D365" s="58"/>
      <c r="E365" s="59"/>
    </row>
    <row r="366" spans="1:5" ht="13.5" thickBot="1">
      <c r="A366" s="41" t="s">
        <v>641</v>
      </c>
      <c r="B366" s="42">
        <v>8874</v>
      </c>
      <c r="C366" s="111">
        <f t="shared" si="5"/>
        <v>9317.7000000000007</v>
      </c>
      <c r="D366" s="43" t="s">
        <v>646</v>
      </c>
      <c r="E366" s="44">
        <v>2.1</v>
      </c>
    </row>
    <row r="367" spans="1:5" ht="13.5" thickBot="1">
      <c r="A367" s="41" t="s">
        <v>642</v>
      </c>
      <c r="B367" s="42">
        <v>14253</v>
      </c>
      <c r="C367" s="111">
        <f t="shared" si="5"/>
        <v>14965.650000000001</v>
      </c>
      <c r="D367" s="43" t="s">
        <v>644</v>
      </c>
      <c r="E367" s="44">
        <v>4.25</v>
      </c>
    </row>
    <row r="368" spans="1:5" ht="13.5" thickBot="1">
      <c r="A368" s="41" t="s">
        <v>643</v>
      </c>
      <c r="B368" s="42">
        <v>18611</v>
      </c>
      <c r="C368" s="111">
        <f t="shared" si="5"/>
        <v>19541.55</v>
      </c>
      <c r="D368" s="43" t="s">
        <v>645</v>
      </c>
      <c r="E368" s="44">
        <v>5.3</v>
      </c>
    </row>
    <row r="369" spans="1:5" ht="13.5" thickBot="1">
      <c r="A369" s="57" t="s">
        <v>704</v>
      </c>
      <c r="B369" s="55"/>
      <c r="C369" s="111"/>
      <c r="D369" s="58"/>
      <c r="E369" s="59"/>
    </row>
    <row r="370" spans="1:5" ht="13.5" thickBot="1">
      <c r="A370" s="41" t="s">
        <v>676</v>
      </c>
      <c r="B370" s="42">
        <v>30257</v>
      </c>
      <c r="C370" s="111">
        <f t="shared" si="5"/>
        <v>31769.850000000002</v>
      </c>
      <c r="D370" s="43" t="s">
        <v>681</v>
      </c>
      <c r="E370" s="44">
        <v>2.35</v>
      </c>
    </row>
    <row r="371" spans="1:5" ht="13.5" hidden="1" thickBot="1">
      <c r="A371" s="41" t="s">
        <v>677</v>
      </c>
      <c r="B371" s="42"/>
      <c r="C371" s="111">
        <f t="shared" si="5"/>
        <v>0</v>
      </c>
      <c r="D371" s="43" t="s">
        <v>680</v>
      </c>
      <c r="E371" s="44">
        <v>2.5499999999999998</v>
      </c>
    </row>
    <row r="372" spans="1:5" ht="13.5" thickBot="1">
      <c r="A372" s="41" t="s">
        <v>678</v>
      </c>
      <c r="B372" s="42">
        <v>44547</v>
      </c>
      <c r="C372" s="111">
        <f t="shared" si="5"/>
        <v>46774.35</v>
      </c>
      <c r="D372" s="43" t="s">
        <v>680</v>
      </c>
      <c r="E372" s="44">
        <v>2.5499999999999998</v>
      </c>
    </row>
  </sheetData>
  <mergeCells count="6">
    <mergeCell ref="E1:E5"/>
    <mergeCell ref="A8:A10"/>
    <mergeCell ref="B8:B10"/>
    <mergeCell ref="D8:D10"/>
    <mergeCell ref="E8:E10"/>
    <mergeCell ref="C8:C10"/>
  </mergeCells>
  <pageMargins left="0.70866141732283472" right="0.70866141732283472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77"/>
  <sheetViews>
    <sheetView workbookViewId="0">
      <selection activeCell="H18" sqref="H18"/>
    </sheetView>
  </sheetViews>
  <sheetFormatPr defaultRowHeight="12.75"/>
  <cols>
    <col min="1" max="1" width="30.140625" customWidth="1"/>
    <col min="2" max="2" width="19.140625" hidden="1" customWidth="1"/>
    <col min="3" max="3" width="19.140625" customWidth="1"/>
    <col min="4" max="4" width="17.140625" customWidth="1"/>
    <col min="5" max="5" width="26" customWidth="1"/>
  </cols>
  <sheetData>
    <row r="1" spans="1:5">
      <c r="A1" s="1"/>
      <c r="B1" s="2"/>
      <c r="C1" s="2"/>
      <c r="D1" s="3"/>
      <c r="E1" s="184" t="s">
        <v>808</v>
      </c>
    </row>
    <row r="2" spans="1:5" ht="15.75">
      <c r="A2" s="5"/>
      <c r="B2" s="6"/>
      <c r="C2" s="6"/>
      <c r="D2" s="40"/>
      <c r="E2" s="175"/>
    </row>
    <row r="3" spans="1:5">
      <c r="A3" s="5"/>
      <c r="B3" s="6"/>
      <c r="C3" s="6"/>
      <c r="D3" s="7"/>
      <c r="E3" s="175"/>
    </row>
    <row r="4" spans="1:5">
      <c r="A4" s="8"/>
      <c r="B4" s="9"/>
      <c r="C4" s="9"/>
      <c r="D4" s="7"/>
      <c r="E4" s="175"/>
    </row>
    <row r="5" spans="1:5" ht="23.25">
      <c r="A5" s="8"/>
      <c r="B5" s="10"/>
      <c r="C5" s="10"/>
      <c r="D5" s="11"/>
      <c r="E5" s="175"/>
    </row>
    <row r="6" spans="1:5" ht="23.25">
      <c r="A6" s="8"/>
      <c r="B6" s="10"/>
      <c r="C6" s="10"/>
      <c r="D6" s="11"/>
      <c r="E6" s="12"/>
    </row>
    <row r="7" spans="1:5" ht="23.25">
      <c r="A7" s="8"/>
      <c r="B7" s="10"/>
      <c r="C7" s="10"/>
      <c r="D7" s="11"/>
      <c r="E7" s="12"/>
    </row>
    <row r="8" spans="1:5" ht="24" thickBot="1">
      <c r="A8" s="8"/>
      <c r="B8" s="10"/>
      <c r="C8" s="10"/>
      <c r="D8" s="11"/>
      <c r="E8" s="12"/>
    </row>
    <row r="9" spans="1:5" ht="14.25" customHeight="1" thickTop="1" thickBot="1">
      <c r="A9" s="185" t="s">
        <v>0</v>
      </c>
      <c r="B9" s="191" t="s">
        <v>805</v>
      </c>
      <c r="C9" s="191" t="s">
        <v>805</v>
      </c>
      <c r="D9" s="185" t="s">
        <v>1</v>
      </c>
      <c r="E9" s="186" t="s">
        <v>705</v>
      </c>
    </row>
    <row r="10" spans="1:5" ht="14.25" thickTop="1" thickBot="1">
      <c r="A10" s="185"/>
      <c r="B10" s="191"/>
      <c r="C10" s="191"/>
      <c r="D10" s="185"/>
      <c r="E10" s="186"/>
    </row>
    <row r="11" spans="1:5" ht="14.25" thickTop="1" thickBot="1">
      <c r="A11" s="185"/>
      <c r="B11" s="191"/>
      <c r="C11" s="191"/>
      <c r="D11" s="185"/>
      <c r="E11" s="186"/>
    </row>
    <row r="12" spans="1:5" ht="15" customHeight="1" thickTop="1" thickBot="1">
      <c r="A12" s="187" t="s">
        <v>706</v>
      </c>
      <c r="B12" s="188"/>
      <c r="C12" s="188"/>
      <c r="D12" s="188"/>
      <c r="E12" s="189"/>
    </row>
    <row r="13" spans="1:5" ht="15" customHeight="1" thickTop="1">
      <c r="A13" s="60" t="s">
        <v>707</v>
      </c>
      <c r="B13" s="113">
        <v>39501</v>
      </c>
      <c r="C13" s="117">
        <f>SUM(B13*1.05)</f>
        <v>41476.050000000003</v>
      </c>
      <c r="D13" s="105" t="s">
        <v>708</v>
      </c>
      <c r="E13" s="61">
        <v>4.25</v>
      </c>
    </row>
    <row r="14" spans="1:5" ht="15" customHeight="1">
      <c r="A14" s="62" t="s">
        <v>709</v>
      </c>
      <c r="B14" s="113">
        <v>39188</v>
      </c>
      <c r="C14" s="117">
        <f t="shared" ref="C14:C77" si="0">SUM(B14*1.05)</f>
        <v>41147.4</v>
      </c>
      <c r="D14" s="106" t="s">
        <v>710</v>
      </c>
      <c r="E14" s="63">
        <v>4.2</v>
      </c>
    </row>
    <row r="15" spans="1:5" ht="15" customHeight="1">
      <c r="A15" s="62" t="s">
        <v>711</v>
      </c>
      <c r="B15" s="113">
        <v>38914</v>
      </c>
      <c r="C15" s="117">
        <f t="shared" si="0"/>
        <v>40859.700000000004</v>
      </c>
      <c r="D15" s="106" t="s">
        <v>712</v>
      </c>
      <c r="E15" s="63">
        <v>4.1500000000000004</v>
      </c>
    </row>
    <row r="16" spans="1:5" ht="15" customHeight="1">
      <c r="A16" s="62" t="s">
        <v>713</v>
      </c>
      <c r="B16" s="113">
        <v>38639</v>
      </c>
      <c r="C16" s="117">
        <f t="shared" si="0"/>
        <v>40570.950000000004</v>
      </c>
      <c r="D16" s="106" t="s">
        <v>714</v>
      </c>
      <c r="E16" s="63">
        <v>4.0999999999999996</v>
      </c>
    </row>
    <row r="17" spans="1:5" ht="15" customHeight="1">
      <c r="A17" s="62" t="s">
        <v>715</v>
      </c>
      <c r="B17" s="113">
        <v>38366</v>
      </c>
      <c r="C17" s="117">
        <f t="shared" si="0"/>
        <v>40284.300000000003</v>
      </c>
      <c r="D17" s="106" t="s">
        <v>716</v>
      </c>
      <c r="E17" s="63">
        <v>4.05</v>
      </c>
    </row>
    <row r="18" spans="1:5" ht="15" customHeight="1">
      <c r="A18" s="62" t="s">
        <v>717</v>
      </c>
      <c r="B18" s="113">
        <v>38091</v>
      </c>
      <c r="C18" s="117">
        <f t="shared" si="0"/>
        <v>39995.550000000003</v>
      </c>
      <c r="D18" s="106" t="s">
        <v>718</v>
      </c>
      <c r="E18" s="63">
        <v>4.03</v>
      </c>
    </row>
    <row r="19" spans="1:5" ht="15" customHeight="1">
      <c r="A19" s="62" t="s">
        <v>719</v>
      </c>
      <c r="B19" s="113">
        <v>37817</v>
      </c>
      <c r="C19" s="117">
        <f t="shared" si="0"/>
        <v>39707.85</v>
      </c>
      <c r="D19" s="106" t="s">
        <v>720</v>
      </c>
      <c r="E19" s="63">
        <v>3.98</v>
      </c>
    </row>
    <row r="20" spans="1:5" ht="15" customHeight="1">
      <c r="A20" s="62" t="s">
        <v>721</v>
      </c>
      <c r="B20" s="113">
        <v>37542</v>
      </c>
      <c r="C20" s="117">
        <f t="shared" si="0"/>
        <v>39419.1</v>
      </c>
      <c r="D20" s="106" t="s">
        <v>722</v>
      </c>
      <c r="E20" s="63">
        <v>3.93</v>
      </c>
    </row>
    <row r="21" spans="1:5" ht="15" customHeight="1">
      <c r="A21" s="62" t="s">
        <v>723</v>
      </c>
      <c r="B21" s="113">
        <v>37268</v>
      </c>
      <c r="C21" s="117">
        <f t="shared" si="0"/>
        <v>39131.4</v>
      </c>
      <c r="D21" s="106" t="s">
        <v>724</v>
      </c>
      <c r="E21" s="63">
        <v>3.88</v>
      </c>
    </row>
    <row r="22" spans="1:5" ht="15" customHeight="1">
      <c r="A22" s="62" t="s">
        <v>725</v>
      </c>
      <c r="B22" s="113">
        <v>36993</v>
      </c>
      <c r="C22" s="117">
        <f t="shared" si="0"/>
        <v>38842.65</v>
      </c>
      <c r="D22" s="106" t="s">
        <v>726</v>
      </c>
      <c r="E22" s="63">
        <v>3.83</v>
      </c>
    </row>
    <row r="23" spans="1:5" ht="15" customHeight="1">
      <c r="A23" s="62" t="s">
        <v>727</v>
      </c>
      <c r="B23" s="113">
        <v>36720</v>
      </c>
      <c r="C23" s="117">
        <f t="shared" si="0"/>
        <v>38556</v>
      </c>
      <c r="D23" s="106" t="s">
        <v>728</v>
      </c>
      <c r="E23" s="63">
        <v>3.78</v>
      </c>
    </row>
    <row r="24" spans="1:5" ht="15" customHeight="1">
      <c r="A24" s="62" t="s">
        <v>729</v>
      </c>
      <c r="B24" s="113">
        <v>36445</v>
      </c>
      <c r="C24" s="117">
        <f t="shared" si="0"/>
        <v>38267.25</v>
      </c>
      <c r="D24" s="106" t="s">
        <v>730</v>
      </c>
      <c r="E24" s="63">
        <v>3.73</v>
      </c>
    </row>
    <row r="25" spans="1:5" ht="15" customHeight="1">
      <c r="A25" s="62" t="s">
        <v>731</v>
      </c>
      <c r="B25" s="113">
        <v>36171</v>
      </c>
      <c r="C25" s="117">
        <f t="shared" si="0"/>
        <v>37979.550000000003</v>
      </c>
      <c r="D25" s="106" t="s">
        <v>732</v>
      </c>
      <c r="E25" s="63">
        <v>3.68</v>
      </c>
    </row>
    <row r="26" spans="1:5" ht="15" customHeight="1">
      <c r="A26" s="62" t="s">
        <v>733</v>
      </c>
      <c r="B26" s="113">
        <v>35896</v>
      </c>
      <c r="C26" s="117">
        <f t="shared" si="0"/>
        <v>37690.800000000003</v>
      </c>
      <c r="D26" s="106" t="s">
        <v>734</v>
      </c>
      <c r="E26" s="63">
        <v>3.65</v>
      </c>
    </row>
    <row r="27" spans="1:5" ht="15" customHeight="1">
      <c r="A27" s="62" t="s">
        <v>735</v>
      </c>
      <c r="B27" s="113">
        <v>35623</v>
      </c>
      <c r="C27" s="117">
        <f t="shared" si="0"/>
        <v>37404.15</v>
      </c>
      <c r="D27" s="106" t="s">
        <v>736</v>
      </c>
      <c r="E27" s="63">
        <v>3.6</v>
      </c>
    </row>
    <row r="28" spans="1:5" ht="15" customHeight="1">
      <c r="A28" s="62" t="s">
        <v>737</v>
      </c>
      <c r="B28" s="113">
        <v>35348</v>
      </c>
      <c r="C28" s="117">
        <f t="shared" si="0"/>
        <v>37115.4</v>
      </c>
      <c r="D28" s="106" t="s">
        <v>738</v>
      </c>
      <c r="E28" s="63">
        <v>3.55</v>
      </c>
    </row>
    <row r="29" spans="1:5" ht="15" customHeight="1">
      <c r="A29" s="62" t="s">
        <v>739</v>
      </c>
      <c r="B29" s="114">
        <v>35074</v>
      </c>
      <c r="C29" s="117">
        <f t="shared" si="0"/>
        <v>36827.700000000004</v>
      </c>
      <c r="D29" s="106" t="s">
        <v>740</v>
      </c>
      <c r="E29" s="64">
        <v>3.5</v>
      </c>
    </row>
    <row r="30" spans="1:5" ht="15" customHeight="1" thickBot="1">
      <c r="A30" s="62" t="s">
        <v>741</v>
      </c>
      <c r="B30" s="115">
        <v>34799</v>
      </c>
      <c r="C30" s="119">
        <f t="shared" si="0"/>
        <v>36538.950000000004</v>
      </c>
      <c r="D30" s="106" t="s">
        <v>742</v>
      </c>
      <c r="E30" s="65">
        <v>3.45</v>
      </c>
    </row>
    <row r="31" spans="1:5" ht="13.5" hidden="1" thickBot="1">
      <c r="A31" s="41" t="s">
        <v>70</v>
      </c>
      <c r="B31" s="112"/>
      <c r="C31" s="117">
        <f t="shared" si="0"/>
        <v>0</v>
      </c>
      <c r="D31" s="107" t="s">
        <v>71</v>
      </c>
      <c r="E31" s="44">
        <v>2.57</v>
      </c>
    </row>
    <row r="32" spans="1:5" ht="13.5" hidden="1" thickBot="1">
      <c r="A32" s="41" t="s">
        <v>74</v>
      </c>
      <c r="B32" s="112"/>
      <c r="C32" s="117">
        <f t="shared" si="0"/>
        <v>0</v>
      </c>
      <c r="D32" s="107" t="s">
        <v>75</v>
      </c>
      <c r="E32" s="44">
        <v>2.5249999999999999</v>
      </c>
    </row>
    <row r="33" spans="1:5" ht="13.5" hidden="1" thickBot="1">
      <c r="A33" s="41" t="s">
        <v>78</v>
      </c>
      <c r="B33" s="112"/>
      <c r="C33" s="117">
        <f t="shared" si="0"/>
        <v>0</v>
      </c>
      <c r="D33" s="107" t="s">
        <v>79</v>
      </c>
      <c r="E33" s="44">
        <v>2.48</v>
      </c>
    </row>
    <row r="34" spans="1:5" ht="13.5" hidden="1" thickBot="1">
      <c r="A34" s="41" t="s">
        <v>82</v>
      </c>
      <c r="B34" s="112"/>
      <c r="C34" s="117">
        <f t="shared" si="0"/>
        <v>0</v>
      </c>
      <c r="D34" s="107" t="s">
        <v>83</v>
      </c>
      <c r="E34" s="44">
        <v>2.4500000000000002</v>
      </c>
    </row>
    <row r="35" spans="1:5" ht="13.5" hidden="1" thickBot="1">
      <c r="A35" s="41" t="s">
        <v>86</v>
      </c>
      <c r="B35" s="112"/>
      <c r="C35" s="117">
        <f t="shared" si="0"/>
        <v>0</v>
      </c>
      <c r="D35" s="107" t="s">
        <v>87</v>
      </c>
      <c r="E35" s="44">
        <v>2.4</v>
      </c>
    </row>
    <row r="36" spans="1:5" ht="13.5" hidden="1" thickBot="1">
      <c r="A36" s="41" t="s">
        <v>90</v>
      </c>
      <c r="B36" s="112"/>
      <c r="C36" s="117">
        <f t="shared" si="0"/>
        <v>0</v>
      </c>
      <c r="D36" s="107" t="s">
        <v>91</v>
      </c>
      <c r="E36" s="44">
        <v>2.33</v>
      </c>
    </row>
    <row r="37" spans="1:5" ht="13.5" hidden="1" thickBot="1">
      <c r="A37" s="41" t="s">
        <v>94</v>
      </c>
      <c r="B37" s="112"/>
      <c r="C37" s="117">
        <f t="shared" si="0"/>
        <v>0</v>
      </c>
      <c r="D37" s="107" t="s">
        <v>95</v>
      </c>
      <c r="E37" s="44">
        <v>2.29</v>
      </c>
    </row>
    <row r="38" spans="1:5" ht="13.5" hidden="1" thickBot="1">
      <c r="A38" s="41" t="s">
        <v>98</v>
      </c>
      <c r="B38" s="112"/>
      <c r="C38" s="117">
        <f t="shared" si="0"/>
        <v>0</v>
      </c>
      <c r="D38" s="107" t="s">
        <v>99</v>
      </c>
      <c r="E38" s="44">
        <v>2.25</v>
      </c>
    </row>
    <row r="39" spans="1:5" ht="13.5" hidden="1" thickBot="1">
      <c r="A39" s="41" t="s">
        <v>102</v>
      </c>
      <c r="B39" s="112"/>
      <c r="C39" s="117">
        <f t="shared" si="0"/>
        <v>0</v>
      </c>
      <c r="D39" s="107" t="s">
        <v>103</v>
      </c>
      <c r="E39" s="44">
        <v>2.2000000000000002</v>
      </c>
    </row>
    <row r="40" spans="1:5" ht="13.5" hidden="1" thickBot="1">
      <c r="A40" s="41" t="s">
        <v>106</v>
      </c>
      <c r="B40" s="112"/>
      <c r="C40" s="117">
        <f t="shared" si="0"/>
        <v>0</v>
      </c>
      <c r="D40" s="107" t="s">
        <v>107</v>
      </c>
      <c r="E40" s="44">
        <v>2.15</v>
      </c>
    </row>
    <row r="41" spans="1:5" ht="13.5" hidden="1" thickBot="1">
      <c r="A41" s="41" t="s">
        <v>110</v>
      </c>
      <c r="B41" s="112"/>
      <c r="C41" s="117">
        <f t="shared" si="0"/>
        <v>0</v>
      </c>
      <c r="D41" s="107" t="s">
        <v>111</v>
      </c>
      <c r="E41" s="44">
        <v>2.1</v>
      </c>
    </row>
    <row r="42" spans="1:5" ht="13.5" hidden="1" thickBot="1">
      <c r="A42" s="41" t="s">
        <v>114</v>
      </c>
      <c r="B42" s="112"/>
      <c r="C42" s="117">
        <f t="shared" si="0"/>
        <v>0</v>
      </c>
      <c r="D42" s="107" t="s">
        <v>115</v>
      </c>
      <c r="E42" s="44">
        <v>2.06</v>
      </c>
    </row>
    <row r="43" spans="1:5" ht="13.5" hidden="1" thickBot="1">
      <c r="A43" s="41" t="s">
        <v>118</v>
      </c>
      <c r="B43" s="112"/>
      <c r="C43" s="117">
        <f t="shared" si="0"/>
        <v>0</v>
      </c>
      <c r="D43" s="107" t="s">
        <v>119</v>
      </c>
      <c r="E43" s="44">
        <v>2.02</v>
      </c>
    </row>
    <row r="44" spans="1:5" ht="13.5" hidden="1" thickBot="1">
      <c r="A44" s="41" t="s">
        <v>122</v>
      </c>
      <c r="B44" s="112"/>
      <c r="C44" s="117">
        <f t="shared" si="0"/>
        <v>0</v>
      </c>
      <c r="D44" s="107" t="s">
        <v>123</v>
      </c>
      <c r="E44" s="44">
        <v>1.98</v>
      </c>
    </row>
    <row r="45" spans="1:5" ht="13.5" hidden="1" thickBot="1">
      <c r="A45" s="41" t="s">
        <v>126</v>
      </c>
      <c r="B45" s="112"/>
      <c r="C45" s="117">
        <f t="shared" si="0"/>
        <v>0</v>
      </c>
      <c r="D45" s="107" t="s">
        <v>127</v>
      </c>
      <c r="E45" s="44">
        <v>1.9500000000000002</v>
      </c>
    </row>
    <row r="46" spans="1:5" ht="13.5" hidden="1" thickBot="1">
      <c r="A46" s="41" t="s">
        <v>130</v>
      </c>
      <c r="B46" s="112"/>
      <c r="C46" s="117">
        <f t="shared" si="0"/>
        <v>0</v>
      </c>
      <c r="D46" s="107" t="s">
        <v>131</v>
      </c>
      <c r="E46" s="44">
        <v>1.91</v>
      </c>
    </row>
    <row r="47" spans="1:5" ht="13.5" hidden="1" thickBot="1">
      <c r="A47" s="41" t="s">
        <v>134</v>
      </c>
      <c r="B47" s="112"/>
      <c r="C47" s="117">
        <f t="shared" si="0"/>
        <v>0</v>
      </c>
      <c r="D47" s="107" t="s">
        <v>135</v>
      </c>
      <c r="E47" s="44">
        <v>1.88</v>
      </c>
    </row>
    <row r="48" spans="1:5" ht="13.5" hidden="1" thickBot="1">
      <c r="A48" s="41" t="s">
        <v>138</v>
      </c>
      <c r="B48" s="112"/>
      <c r="C48" s="117">
        <f t="shared" si="0"/>
        <v>0</v>
      </c>
      <c r="D48" s="107" t="s">
        <v>139</v>
      </c>
      <c r="E48" s="44">
        <v>1.82</v>
      </c>
    </row>
    <row r="49" spans="1:5" ht="13.5" hidden="1" thickBot="1">
      <c r="A49" s="41" t="s">
        <v>142</v>
      </c>
      <c r="B49" s="112"/>
      <c r="C49" s="117">
        <f t="shared" si="0"/>
        <v>0</v>
      </c>
      <c r="D49" s="107" t="s">
        <v>143</v>
      </c>
      <c r="E49" s="44">
        <v>1.76</v>
      </c>
    </row>
    <row r="50" spans="1:5" ht="13.5" hidden="1" thickBot="1">
      <c r="A50" s="41" t="s">
        <v>146</v>
      </c>
      <c r="B50" s="112"/>
      <c r="C50" s="117">
        <f t="shared" si="0"/>
        <v>0</v>
      </c>
      <c r="D50" s="107" t="s">
        <v>147</v>
      </c>
      <c r="E50" s="44">
        <v>1.7000000000000002</v>
      </c>
    </row>
    <row r="51" spans="1:5" ht="13.5" hidden="1" thickBot="1">
      <c r="A51" s="41" t="s">
        <v>150</v>
      </c>
      <c r="B51" s="112"/>
      <c r="C51" s="117">
        <f t="shared" si="0"/>
        <v>0</v>
      </c>
      <c r="D51" s="107" t="s">
        <v>151</v>
      </c>
      <c r="E51" s="44">
        <v>1.65</v>
      </c>
    </row>
    <row r="52" spans="1:5" ht="13.5" hidden="1" thickBot="1">
      <c r="A52" s="41" t="s">
        <v>154</v>
      </c>
      <c r="B52" s="112"/>
      <c r="C52" s="117">
        <f t="shared" si="0"/>
        <v>0</v>
      </c>
      <c r="D52" s="107" t="s">
        <v>155</v>
      </c>
      <c r="E52" s="44">
        <v>1.6</v>
      </c>
    </row>
    <row r="53" spans="1:5" ht="13.5" hidden="1" thickBot="1">
      <c r="A53" s="41" t="s">
        <v>158</v>
      </c>
      <c r="B53" s="112"/>
      <c r="C53" s="117">
        <f t="shared" si="0"/>
        <v>0</v>
      </c>
      <c r="D53" s="107" t="s">
        <v>159</v>
      </c>
      <c r="E53" s="44">
        <v>1.55</v>
      </c>
    </row>
    <row r="54" spans="1:5" ht="13.5" hidden="1" thickBot="1">
      <c r="A54" s="41" t="s">
        <v>162</v>
      </c>
      <c r="B54" s="112"/>
      <c r="C54" s="117">
        <f t="shared" si="0"/>
        <v>0</v>
      </c>
      <c r="D54" s="107" t="s">
        <v>163</v>
      </c>
      <c r="E54" s="44">
        <v>1.5</v>
      </c>
    </row>
    <row r="55" spans="1:5" ht="13.5" hidden="1" thickBot="1">
      <c r="A55" s="41" t="s">
        <v>166</v>
      </c>
      <c r="B55" s="112"/>
      <c r="C55" s="117">
        <f t="shared" si="0"/>
        <v>0</v>
      </c>
      <c r="D55" s="107" t="s">
        <v>167</v>
      </c>
      <c r="E55" s="44">
        <v>1.48</v>
      </c>
    </row>
    <row r="56" spans="1:5" ht="13.5" hidden="1" thickBot="1">
      <c r="A56" s="41" t="s">
        <v>170</v>
      </c>
      <c r="B56" s="112"/>
      <c r="C56" s="117">
        <f t="shared" si="0"/>
        <v>0</v>
      </c>
      <c r="D56" s="107" t="s">
        <v>171</v>
      </c>
      <c r="E56" s="44">
        <v>1.42</v>
      </c>
    </row>
    <row r="57" spans="1:5" ht="13.5" hidden="1" thickBot="1">
      <c r="A57" s="41" t="s">
        <v>174</v>
      </c>
      <c r="B57" s="112"/>
      <c r="C57" s="117">
        <f t="shared" si="0"/>
        <v>0</v>
      </c>
      <c r="D57" s="107" t="s">
        <v>175</v>
      </c>
      <c r="E57" s="44">
        <v>1.38</v>
      </c>
    </row>
    <row r="58" spans="1:5" ht="13.5" hidden="1" thickBot="1">
      <c r="A58" s="41" t="s">
        <v>178</v>
      </c>
      <c r="B58" s="112"/>
      <c r="C58" s="117">
        <f t="shared" si="0"/>
        <v>0</v>
      </c>
      <c r="D58" s="107" t="s">
        <v>179</v>
      </c>
      <c r="E58" s="44">
        <v>1.32</v>
      </c>
    </row>
    <row r="59" spans="1:5" ht="13.5" hidden="1" thickBot="1">
      <c r="A59" s="41" t="s">
        <v>182</v>
      </c>
      <c r="B59" s="112"/>
      <c r="C59" s="117">
        <f t="shared" si="0"/>
        <v>0</v>
      </c>
      <c r="D59" s="107" t="s">
        <v>183</v>
      </c>
      <c r="E59" s="44">
        <v>1.29</v>
      </c>
    </row>
    <row r="60" spans="1:5" ht="13.5" hidden="1" thickBot="1">
      <c r="A60" s="41" t="s">
        <v>186</v>
      </c>
      <c r="B60" s="112"/>
      <c r="C60" s="117">
        <f t="shared" si="0"/>
        <v>0</v>
      </c>
      <c r="D60" s="107" t="s">
        <v>187</v>
      </c>
      <c r="E60" s="44">
        <v>1.24</v>
      </c>
    </row>
    <row r="61" spans="1:5" ht="13.5" hidden="1" thickBot="1">
      <c r="A61" s="41" t="s">
        <v>190</v>
      </c>
      <c r="B61" s="112"/>
      <c r="C61" s="117">
        <f t="shared" si="0"/>
        <v>0</v>
      </c>
      <c r="D61" s="107" t="s">
        <v>191</v>
      </c>
      <c r="E61" s="44">
        <v>1.2</v>
      </c>
    </row>
    <row r="62" spans="1:5" ht="13.5" hidden="1" thickBot="1">
      <c r="A62" s="41" t="s">
        <v>194</v>
      </c>
      <c r="B62" s="112"/>
      <c r="C62" s="117">
        <f t="shared" si="0"/>
        <v>0</v>
      </c>
      <c r="D62" s="107" t="s">
        <v>195</v>
      </c>
      <c r="E62" s="44">
        <v>1.1499999999999999</v>
      </c>
    </row>
    <row r="63" spans="1:5" ht="13.5" hidden="1" thickBot="1">
      <c r="A63" s="41" t="s">
        <v>198</v>
      </c>
      <c r="B63" s="112"/>
      <c r="C63" s="117">
        <f t="shared" si="0"/>
        <v>0</v>
      </c>
      <c r="D63" s="107" t="s">
        <v>199</v>
      </c>
      <c r="E63" s="44">
        <v>1.1299999999999999</v>
      </c>
    </row>
    <row r="64" spans="1:5" ht="13.5" hidden="1" thickBot="1">
      <c r="A64" s="41" t="s">
        <v>202</v>
      </c>
      <c r="B64" s="112"/>
      <c r="C64" s="117">
        <f t="shared" si="0"/>
        <v>0</v>
      </c>
      <c r="D64" s="107" t="s">
        <v>203</v>
      </c>
      <c r="E64" s="44">
        <v>1.0900000000000001</v>
      </c>
    </row>
    <row r="65" spans="1:5" ht="13.5" hidden="1" thickBot="1">
      <c r="A65" s="41" t="s">
        <v>206</v>
      </c>
      <c r="B65" s="112"/>
      <c r="C65" s="117">
        <f t="shared" si="0"/>
        <v>0</v>
      </c>
      <c r="D65" s="107" t="s">
        <v>207</v>
      </c>
      <c r="E65" s="44">
        <v>1.05</v>
      </c>
    </row>
    <row r="66" spans="1:5" ht="13.5" hidden="1" thickBot="1">
      <c r="A66" s="41" t="s">
        <v>210</v>
      </c>
      <c r="B66" s="112"/>
      <c r="C66" s="117">
        <f t="shared" si="0"/>
        <v>0</v>
      </c>
      <c r="D66" s="107" t="s">
        <v>211</v>
      </c>
      <c r="E66" s="44">
        <v>1</v>
      </c>
    </row>
    <row r="67" spans="1:5" ht="13.5" hidden="1" thickBot="1">
      <c r="A67" s="41" t="s">
        <v>214</v>
      </c>
      <c r="B67" s="112"/>
      <c r="C67" s="117">
        <f t="shared" si="0"/>
        <v>0</v>
      </c>
      <c r="D67" s="107" t="s">
        <v>215</v>
      </c>
      <c r="E67" s="44">
        <v>0.95</v>
      </c>
    </row>
    <row r="68" spans="1:5" ht="13.5" hidden="1" thickBot="1">
      <c r="A68" s="66" t="s">
        <v>218</v>
      </c>
      <c r="B68" s="112"/>
      <c r="C68" s="117">
        <f t="shared" si="0"/>
        <v>0</v>
      </c>
      <c r="D68" s="108" t="s">
        <v>219</v>
      </c>
      <c r="E68" s="67">
        <v>0.9</v>
      </c>
    </row>
    <row r="69" spans="1:5" ht="15" customHeight="1" thickTop="1" thickBot="1">
      <c r="A69" s="68" t="s">
        <v>743</v>
      </c>
      <c r="B69" s="112"/>
      <c r="C69" s="118"/>
      <c r="D69" s="69"/>
      <c r="E69" s="70"/>
    </row>
    <row r="70" spans="1:5" ht="15" customHeight="1" thickTop="1">
      <c r="A70" s="60" t="s">
        <v>744</v>
      </c>
      <c r="B70" s="113">
        <v>31491</v>
      </c>
      <c r="C70" s="117">
        <f t="shared" si="0"/>
        <v>33065.550000000003</v>
      </c>
      <c r="D70" s="105" t="s">
        <v>745</v>
      </c>
      <c r="E70" s="61">
        <v>3.2</v>
      </c>
    </row>
    <row r="71" spans="1:5" ht="15" customHeight="1">
      <c r="A71" s="62" t="s">
        <v>746</v>
      </c>
      <c r="B71" s="113">
        <v>31365</v>
      </c>
      <c r="C71" s="117">
        <f t="shared" si="0"/>
        <v>32933.25</v>
      </c>
      <c r="D71" s="106" t="s">
        <v>747</v>
      </c>
      <c r="E71" s="63">
        <v>3.18</v>
      </c>
    </row>
    <row r="72" spans="1:5" ht="15" customHeight="1">
      <c r="A72" s="62" t="s">
        <v>748</v>
      </c>
      <c r="B72" s="113">
        <v>31145</v>
      </c>
      <c r="C72" s="117">
        <f t="shared" si="0"/>
        <v>32702.25</v>
      </c>
      <c r="D72" s="106" t="s">
        <v>749</v>
      </c>
      <c r="E72" s="63">
        <v>3.15</v>
      </c>
    </row>
    <row r="73" spans="1:5" ht="15" customHeight="1">
      <c r="A73" s="62" t="s">
        <v>750</v>
      </c>
      <c r="B73" s="113">
        <v>30924</v>
      </c>
      <c r="C73" s="117">
        <f t="shared" si="0"/>
        <v>32470.2</v>
      </c>
      <c r="D73" s="106" t="s">
        <v>751</v>
      </c>
      <c r="E73" s="63">
        <v>3.1</v>
      </c>
    </row>
    <row r="74" spans="1:5" ht="15" customHeight="1">
      <c r="A74" s="62" t="s">
        <v>752</v>
      </c>
      <c r="B74" s="113">
        <v>30703</v>
      </c>
      <c r="C74" s="117">
        <f t="shared" si="0"/>
        <v>32238.15</v>
      </c>
      <c r="D74" s="106" t="s">
        <v>753</v>
      </c>
      <c r="E74" s="63">
        <v>3.08</v>
      </c>
    </row>
    <row r="75" spans="1:5" ht="15" customHeight="1">
      <c r="A75" s="62" t="s">
        <v>754</v>
      </c>
      <c r="B75" s="113">
        <v>30483</v>
      </c>
      <c r="C75" s="117">
        <f t="shared" si="0"/>
        <v>32007.15</v>
      </c>
      <c r="D75" s="106" t="s">
        <v>755</v>
      </c>
      <c r="E75" s="63">
        <v>3.05</v>
      </c>
    </row>
    <row r="76" spans="1:5" ht="15" customHeight="1">
      <c r="A76" s="62" t="s">
        <v>756</v>
      </c>
      <c r="B76" s="113">
        <v>30262</v>
      </c>
      <c r="C76" s="117">
        <f t="shared" si="0"/>
        <v>31775.100000000002</v>
      </c>
      <c r="D76" s="106" t="s">
        <v>757</v>
      </c>
      <c r="E76" s="63">
        <v>3</v>
      </c>
    </row>
    <row r="77" spans="1:5" ht="15" customHeight="1">
      <c r="A77" s="62" t="s">
        <v>758</v>
      </c>
      <c r="B77" s="113">
        <v>30040</v>
      </c>
      <c r="C77" s="117">
        <f t="shared" si="0"/>
        <v>31542</v>
      </c>
      <c r="D77" s="106" t="s">
        <v>759</v>
      </c>
      <c r="E77" s="63">
        <v>2.98</v>
      </c>
    </row>
    <row r="78" spans="1:5" ht="15" customHeight="1">
      <c r="A78" s="62" t="s">
        <v>760</v>
      </c>
      <c r="B78" s="113">
        <v>29820</v>
      </c>
      <c r="C78" s="117">
        <f t="shared" ref="C78:C87" si="1">SUM(B78*1.05)</f>
        <v>31311</v>
      </c>
      <c r="D78" s="106" t="s">
        <v>761</v>
      </c>
      <c r="E78" s="63">
        <v>2.93</v>
      </c>
    </row>
    <row r="79" spans="1:5" ht="15" customHeight="1">
      <c r="A79" s="62" t="s">
        <v>762</v>
      </c>
      <c r="B79" s="113">
        <v>29599</v>
      </c>
      <c r="C79" s="117">
        <f t="shared" si="1"/>
        <v>31078.95</v>
      </c>
      <c r="D79" s="106" t="s">
        <v>763</v>
      </c>
      <c r="E79" s="63">
        <v>2.9</v>
      </c>
    </row>
    <row r="80" spans="1:5" ht="15" customHeight="1">
      <c r="A80" s="62" t="s">
        <v>764</v>
      </c>
      <c r="B80" s="113">
        <v>29379</v>
      </c>
      <c r="C80" s="117">
        <f t="shared" si="1"/>
        <v>30847.95</v>
      </c>
      <c r="D80" s="106" t="s">
        <v>765</v>
      </c>
      <c r="E80" s="63">
        <v>2.85</v>
      </c>
    </row>
    <row r="81" spans="1:5" ht="15" customHeight="1">
      <c r="A81" s="62" t="s">
        <v>766</v>
      </c>
      <c r="B81" s="113">
        <v>29158</v>
      </c>
      <c r="C81" s="117">
        <f t="shared" si="1"/>
        <v>30615.9</v>
      </c>
      <c r="D81" s="106" t="s">
        <v>767</v>
      </c>
      <c r="E81" s="63">
        <v>2.83</v>
      </c>
    </row>
    <row r="82" spans="1:5" ht="15" customHeight="1">
      <c r="A82" s="62" t="s">
        <v>768</v>
      </c>
      <c r="B82" s="113">
        <v>28937</v>
      </c>
      <c r="C82" s="117">
        <f t="shared" si="1"/>
        <v>30383.850000000002</v>
      </c>
      <c r="D82" s="106" t="s">
        <v>769</v>
      </c>
      <c r="E82" s="63">
        <v>2.8</v>
      </c>
    </row>
    <row r="83" spans="1:5" ht="15" customHeight="1">
      <c r="A83" s="62" t="s">
        <v>770</v>
      </c>
      <c r="B83" s="113">
        <v>28717</v>
      </c>
      <c r="C83" s="117">
        <f t="shared" si="1"/>
        <v>30152.850000000002</v>
      </c>
      <c r="D83" s="106" t="s">
        <v>771</v>
      </c>
      <c r="E83" s="63">
        <v>2.75</v>
      </c>
    </row>
    <row r="84" spans="1:5" ht="15" customHeight="1">
      <c r="A84" s="62" t="s">
        <v>772</v>
      </c>
      <c r="B84" s="113">
        <v>28496</v>
      </c>
      <c r="C84" s="117">
        <f t="shared" si="1"/>
        <v>29920.800000000003</v>
      </c>
      <c r="D84" s="106" t="s">
        <v>773</v>
      </c>
      <c r="E84" s="63">
        <v>2.73</v>
      </c>
    </row>
    <row r="85" spans="1:5" ht="15" customHeight="1">
      <c r="A85" s="62" t="s">
        <v>774</v>
      </c>
      <c r="B85" s="113">
        <v>28277</v>
      </c>
      <c r="C85" s="117">
        <f t="shared" si="1"/>
        <v>29690.850000000002</v>
      </c>
      <c r="D85" s="106" t="s">
        <v>775</v>
      </c>
      <c r="E85" s="63">
        <v>2.68</v>
      </c>
    </row>
    <row r="86" spans="1:5" ht="15" customHeight="1">
      <c r="A86" s="62" t="s">
        <v>776</v>
      </c>
      <c r="B86" s="113">
        <v>28057</v>
      </c>
      <c r="C86" s="117">
        <f t="shared" si="1"/>
        <v>29459.850000000002</v>
      </c>
      <c r="D86" s="106" t="s">
        <v>777</v>
      </c>
      <c r="E86" s="64">
        <v>2.65</v>
      </c>
    </row>
    <row r="87" spans="1:5" ht="15" customHeight="1" thickBot="1">
      <c r="A87" s="71" t="s">
        <v>778</v>
      </c>
      <c r="B87" s="116">
        <v>27837</v>
      </c>
      <c r="C87" s="119">
        <f t="shared" si="1"/>
        <v>29228.850000000002</v>
      </c>
      <c r="D87" s="109" t="s">
        <v>779</v>
      </c>
      <c r="E87" s="72">
        <v>2.63</v>
      </c>
    </row>
    <row r="88" spans="1:5" ht="14.25" hidden="1" thickTop="1" thickBot="1">
      <c r="A88" s="73" t="s">
        <v>72</v>
      </c>
      <c r="B88" s="74"/>
      <c r="C88" s="74"/>
      <c r="D88" s="75" t="s">
        <v>73</v>
      </c>
      <c r="E88" s="76">
        <v>1.9300000000000002</v>
      </c>
    </row>
    <row r="89" spans="1:5" ht="14.25" hidden="1" thickTop="1" thickBot="1">
      <c r="A89" s="41" t="s">
        <v>76</v>
      </c>
      <c r="B89" s="42"/>
      <c r="C89" s="42"/>
      <c r="D89" s="43" t="s">
        <v>77</v>
      </c>
      <c r="E89" s="44">
        <v>1.9</v>
      </c>
    </row>
    <row r="90" spans="1:5" ht="14.25" hidden="1" thickTop="1" thickBot="1">
      <c r="A90" s="41" t="s">
        <v>80</v>
      </c>
      <c r="B90" s="42"/>
      <c r="C90" s="42"/>
      <c r="D90" s="43" t="s">
        <v>81</v>
      </c>
      <c r="E90" s="44">
        <v>1.88</v>
      </c>
    </row>
    <row r="91" spans="1:5" ht="14.25" hidden="1" thickTop="1" thickBot="1">
      <c r="A91" s="41" t="s">
        <v>84</v>
      </c>
      <c r="B91" s="42"/>
      <c r="C91" s="42"/>
      <c r="D91" s="43" t="s">
        <v>85</v>
      </c>
      <c r="E91" s="44">
        <v>1.84</v>
      </c>
    </row>
    <row r="92" spans="1:5" ht="14.25" hidden="1" thickTop="1" thickBot="1">
      <c r="A92" s="41" t="s">
        <v>88</v>
      </c>
      <c r="B92" s="42"/>
      <c r="C92" s="42"/>
      <c r="D92" s="43" t="s">
        <v>89</v>
      </c>
      <c r="E92" s="44">
        <v>1.8</v>
      </c>
    </row>
    <row r="93" spans="1:5" ht="14.25" hidden="1" thickTop="1" thickBot="1">
      <c r="A93" s="41" t="s">
        <v>92</v>
      </c>
      <c r="B93" s="42"/>
      <c r="C93" s="42"/>
      <c r="D93" s="43" t="s">
        <v>93</v>
      </c>
      <c r="E93" s="44">
        <v>1.77</v>
      </c>
    </row>
    <row r="94" spans="1:5" ht="14.25" hidden="1" thickTop="1" thickBot="1">
      <c r="A94" s="41" t="s">
        <v>96</v>
      </c>
      <c r="B94" s="42"/>
      <c r="C94" s="42"/>
      <c r="D94" s="43" t="s">
        <v>97</v>
      </c>
      <c r="E94" s="44">
        <v>1.73</v>
      </c>
    </row>
    <row r="95" spans="1:5" ht="14.25" hidden="1" thickTop="1" thickBot="1">
      <c r="A95" s="41" t="s">
        <v>100</v>
      </c>
      <c r="B95" s="42"/>
      <c r="C95" s="42"/>
      <c r="D95" s="43" t="s">
        <v>101</v>
      </c>
      <c r="E95" s="44">
        <v>1.7000000000000002</v>
      </c>
    </row>
    <row r="96" spans="1:5" ht="14.25" hidden="1" thickTop="1" thickBot="1">
      <c r="A96" s="41" t="s">
        <v>104</v>
      </c>
      <c r="B96" s="42"/>
      <c r="C96" s="42"/>
      <c r="D96" s="43" t="s">
        <v>105</v>
      </c>
      <c r="E96" s="44">
        <v>1.66</v>
      </c>
    </row>
    <row r="97" spans="1:5" ht="14.25" hidden="1" thickTop="1" thickBot="1">
      <c r="A97" s="41" t="s">
        <v>108</v>
      </c>
      <c r="B97" s="42"/>
      <c r="C97" s="42"/>
      <c r="D97" s="43" t="s">
        <v>109</v>
      </c>
      <c r="E97" s="44">
        <v>1.63</v>
      </c>
    </row>
    <row r="98" spans="1:5" ht="14.25" hidden="1" thickTop="1" thickBot="1">
      <c r="A98" s="41" t="s">
        <v>112</v>
      </c>
      <c r="B98" s="42"/>
      <c r="C98" s="42"/>
      <c r="D98" s="43" t="s">
        <v>113</v>
      </c>
      <c r="E98" s="44">
        <v>1.6</v>
      </c>
    </row>
    <row r="99" spans="1:5" ht="14.25" hidden="1" thickTop="1" thickBot="1">
      <c r="A99" s="41" t="s">
        <v>116</v>
      </c>
      <c r="B99" s="42"/>
      <c r="C99" s="42"/>
      <c r="D99" s="43" t="s">
        <v>117</v>
      </c>
      <c r="E99" s="44">
        <v>1.57</v>
      </c>
    </row>
    <row r="100" spans="1:5" ht="14.25" hidden="1" thickTop="1" thickBot="1">
      <c r="A100" s="41" t="s">
        <v>120</v>
      </c>
      <c r="B100" s="42"/>
      <c r="C100" s="42"/>
      <c r="D100" s="43" t="s">
        <v>121</v>
      </c>
      <c r="E100" s="44">
        <v>1.54</v>
      </c>
    </row>
    <row r="101" spans="1:5" ht="14.25" hidden="1" thickTop="1" thickBot="1">
      <c r="A101" s="41" t="s">
        <v>124</v>
      </c>
      <c r="B101" s="42"/>
      <c r="C101" s="42"/>
      <c r="D101" s="43" t="s">
        <v>125</v>
      </c>
      <c r="E101" s="44">
        <v>1.5</v>
      </c>
    </row>
    <row r="102" spans="1:5" ht="14.25" hidden="1" thickTop="1" thickBot="1">
      <c r="A102" s="41" t="s">
        <v>128</v>
      </c>
      <c r="B102" s="42"/>
      <c r="C102" s="42"/>
      <c r="D102" s="43" t="s">
        <v>129</v>
      </c>
      <c r="E102" s="44">
        <v>1.48</v>
      </c>
    </row>
    <row r="103" spans="1:5" ht="14.25" hidden="1" thickTop="1" thickBot="1">
      <c r="A103" s="41" t="s">
        <v>132</v>
      </c>
      <c r="B103" s="42"/>
      <c r="C103" s="42"/>
      <c r="D103" s="43" t="s">
        <v>133</v>
      </c>
      <c r="E103" s="44">
        <v>1.43</v>
      </c>
    </row>
    <row r="104" spans="1:5" ht="14.25" hidden="1" thickTop="1" thickBot="1">
      <c r="A104" s="41" t="s">
        <v>136</v>
      </c>
      <c r="B104" s="42"/>
      <c r="C104" s="42"/>
      <c r="D104" s="43" t="s">
        <v>137</v>
      </c>
      <c r="E104" s="44">
        <v>1.39</v>
      </c>
    </row>
    <row r="105" spans="1:5" ht="14.25" hidden="1" thickTop="1" thickBot="1">
      <c r="A105" s="41" t="s">
        <v>140</v>
      </c>
      <c r="B105" s="42"/>
      <c r="C105" s="42"/>
      <c r="D105" s="43" t="s">
        <v>141</v>
      </c>
      <c r="E105" s="44">
        <v>1.36</v>
      </c>
    </row>
    <row r="106" spans="1:5" ht="14.25" hidden="1" thickTop="1" thickBot="1">
      <c r="A106" s="41" t="s">
        <v>144</v>
      </c>
      <c r="B106" s="42"/>
      <c r="C106" s="42"/>
      <c r="D106" s="43" t="s">
        <v>145</v>
      </c>
      <c r="E106" s="44">
        <v>1.32</v>
      </c>
    </row>
    <row r="107" spans="1:5" ht="14.25" hidden="1" thickTop="1" thickBot="1">
      <c r="A107" s="41" t="s">
        <v>148</v>
      </c>
      <c r="B107" s="42"/>
      <c r="C107" s="42"/>
      <c r="D107" s="43" t="s">
        <v>149</v>
      </c>
      <c r="E107" s="44">
        <v>1.28</v>
      </c>
    </row>
    <row r="108" spans="1:5" ht="14.25" hidden="1" thickTop="1" thickBot="1">
      <c r="A108" s="41" t="s">
        <v>152</v>
      </c>
      <c r="B108" s="42"/>
      <c r="C108" s="42"/>
      <c r="D108" s="43" t="s">
        <v>153</v>
      </c>
      <c r="E108" s="44">
        <v>1.24</v>
      </c>
    </row>
    <row r="109" spans="1:5" ht="14.25" hidden="1" thickTop="1" thickBot="1">
      <c r="A109" s="41" t="s">
        <v>156</v>
      </c>
      <c r="B109" s="42"/>
      <c r="C109" s="42"/>
      <c r="D109" s="43" t="s">
        <v>157</v>
      </c>
      <c r="E109" s="44">
        <v>1.2</v>
      </c>
    </row>
    <row r="110" spans="1:5" ht="14.25" hidden="1" thickTop="1" thickBot="1">
      <c r="A110" s="41" t="s">
        <v>160</v>
      </c>
      <c r="B110" s="42"/>
      <c r="C110" s="42"/>
      <c r="D110" s="43" t="s">
        <v>161</v>
      </c>
      <c r="E110" s="44">
        <v>1.17</v>
      </c>
    </row>
    <row r="111" spans="1:5" ht="14.25" hidden="1" thickTop="1" thickBot="1">
      <c r="A111" s="41" t="s">
        <v>164</v>
      </c>
      <c r="B111" s="42"/>
      <c r="C111" s="42"/>
      <c r="D111" s="43" t="s">
        <v>165</v>
      </c>
      <c r="E111" s="44">
        <v>1.1299999999999999</v>
      </c>
    </row>
    <row r="112" spans="1:5" ht="14.25" hidden="1" thickTop="1" thickBot="1">
      <c r="A112" s="41" t="s">
        <v>168</v>
      </c>
      <c r="B112" s="42"/>
      <c r="C112" s="42"/>
      <c r="D112" s="43" t="s">
        <v>169</v>
      </c>
      <c r="E112" s="44">
        <v>1.1000000000000001</v>
      </c>
    </row>
    <row r="113" spans="1:5" ht="14.25" hidden="1" thickTop="1" thickBot="1">
      <c r="A113" s="41" t="s">
        <v>172</v>
      </c>
      <c r="B113" s="42"/>
      <c r="C113" s="42"/>
      <c r="D113" s="43" t="s">
        <v>173</v>
      </c>
      <c r="E113" s="44">
        <v>1.08</v>
      </c>
    </row>
    <row r="114" spans="1:5" ht="14.25" hidden="1" thickTop="1" thickBot="1">
      <c r="A114" s="41" t="s">
        <v>176</v>
      </c>
      <c r="B114" s="42"/>
      <c r="C114" s="42"/>
      <c r="D114" s="43" t="s">
        <v>177</v>
      </c>
      <c r="E114" s="44">
        <v>1.04</v>
      </c>
    </row>
    <row r="115" spans="1:5" ht="14.25" hidden="1" thickTop="1" thickBot="1">
      <c r="A115" s="41" t="s">
        <v>180</v>
      </c>
      <c r="B115" s="42"/>
      <c r="C115" s="42"/>
      <c r="D115" s="43" t="s">
        <v>181</v>
      </c>
      <c r="E115" s="44">
        <v>1</v>
      </c>
    </row>
    <row r="116" spans="1:5" ht="14.25" hidden="1" thickTop="1" thickBot="1">
      <c r="A116" s="41" t="s">
        <v>184</v>
      </c>
      <c r="B116" s="42"/>
      <c r="C116" s="42"/>
      <c r="D116" s="43" t="s">
        <v>185</v>
      </c>
      <c r="E116" s="44">
        <v>0.97</v>
      </c>
    </row>
    <row r="117" spans="1:5" ht="14.25" hidden="1" thickTop="1" thickBot="1">
      <c r="A117" s="41" t="s">
        <v>188</v>
      </c>
      <c r="B117" s="42"/>
      <c r="C117" s="42"/>
      <c r="D117" s="43" t="s">
        <v>189</v>
      </c>
      <c r="E117" s="44">
        <v>0.93</v>
      </c>
    </row>
    <row r="118" spans="1:5" ht="14.25" hidden="1" thickTop="1" thickBot="1">
      <c r="A118" s="41" t="s">
        <v>192</v>
      </c>
      <c r="B118" s="42"/>
      <c r="C118" s="42"/>
      <c r="D118" s="43" t="s">
        <v>193</v>
      </c>
      <c r="E118" s="44">
        <v>0.89</v>
      </c>
    </row>
    <row r="119" spans="1:5" ht="14.25" hidden="1" thickTop="1" thickBot="1">
      <c r="A119" s="41" t="s">
        <v>196</v>
      </c>
      <c r="B119" s="42"/>
      <c r="C119" s="42"/>
      <c r="D119" s="43" t="s">
        <v>197</v>
      </c>
      <c r="E119" s="44">
        <v>0.86</v>
      </c>
    </row>
    <row r="120" spans="1:5" ht="14.25" hidden="1" thickTop="1" thickBot="1">
      <c r="A120" s="41" t="s">
        <v>200</v>
      </c>
      <c r="B120" s="42"/>
      <c r="C120" s="42"/>
      <c r="D120" s="43" t="s">
        <v>201</v>
      </c>
      <c r="E120" s="44">
        <v>0.82</v>
      </c>
    </row>
    <row r="121" spans="1:5" ht="14.25" hidden="1" thickTop="1" thickBot="1">
      <c r="A121" s="41" t="s">
        <v>204</v>
      </c>
      <c r="B121" s="42"/>
      <c r="C121" s="42"/>
      <c r="D121" s="43" t="s">
        <v>205</v>
      </c>
      <c r="E121" s="44">
        <v>0.79</v>
      </c>
    </row>
    <row r="122" spans="1:5" ht="14.25" hidden="1" thickTop="1" thickBot="1">
      <c r="A122" s="41" t="s">
        <v>208</v>
      </c>
      <c r="B122" s="42"/>
      <c r="C122" s="42"/>
      <c r="D122" s="43" t="s">
        <v>209</v>
      </c>
      <c r="E122" s="44">
        <v>0.75</v>
      </c>
    </row>
    <row r="123" spans="1:5" ht="14.25" hidden="1" thickTop="1" thickBot="1">
      <c r="A123" s="41" t="s">
        <v>212</v>
      </c>
      <c r="B123" s="42"/>
      <c r="C123" s="42"/>
      <c r="D123" s="43" t="s">
        <v>213</v>
      </c>
      <c r="E123" s="44">
        <v>0.71</v>
      </c>
    </row>
    <row r="124" spans="1:5" ht="14.25" hidden="1" thickTop="1" thickBot="1">
      <c r="A124" s="41" t="s">
        <v>216</v>
      </c>
      <c r="B124" s="42"/>
      <c r="C124" s="42"/>
      <c r="D124" s="43" t="s">
        <v>217</v>
      </c>
      <c r="E124" s="44">
        <v>0.68</v>
      </c>
    </row>
    <row r="125" spans="1:5" ht="14.25" hidden="1" thickTop="1" thickBot="1">
      <c r="A125" s="41" t="s">
        <v>220</v>
      </c>
      <c r="B125" s="42"/>
      <c r="C125" s="42"/>
      <c r="D125" s="43" t="s">
        <v>221</v>
      </c>
      <c r="E125" s="44">
        <v>0.64</v>
      </c>
    </row>
    <row r="126" spans="1:5" ht="14.25" hidden="1" thickTop="1" thickBot="1">
      <c r="A126" s="77" t="s">
        <v>780</v>
      </c>
      <c r="B126" s="77"/>
      <c r="C126" s="77"/>
      <c r="D126" s="77"/>
      <c r="E126" s="77"/>
    </row>
    <row r="127" spans="1:5" ht="14.25" hidden="1" thickTop="1" thickBot="1">
      <c r="A127" s="41" t="s">
        <v>582</v>
      </c>
      <c r="B127" s="42"/>
      <c r="C127" s="42"/>
      <c r="D127" s="43" t="s">
        <v>583</v>
      </c>
      <c r="E127" s="44">
        <v>2.1</v>
      </c>
    </row>
    <row r="128" spans="1:5" ht="14.25" hidden="1" thickTop="1" thickBot="1">
      <c r="A128" s="41" t="s">
        <v>581</v>
      </c>
      <c r="B128" s="42"/>
      <c r="C128" s="42"/>
      <c r="D128" s="43" t="s">
        <v>584</v>
      </c>
      <c r="E128" s="44">
        <v>2.0699999999999998</v>
      </c>
    </row>
    <row r="129" spans="1:5" ht="14.25" hidden="1" thickTop="1" thickBot="1">
      <c r="A129" s="41" t="s">
        <v>580</v>
      </c>
      <c r="B129" s="42"/>
      <c r="C129" s="42"/>
      <c r="D129" s="43" t="s">
        <v>585</v>
      </c>
      <c r="E129" s="44">
        <v>2.04</v>
      </c>
    </row>
    <row r="130" spans="1:5" ht="14.25" hidden="1" thickTop="1" thickBot="1">
      <c r="A130" s="41" t="s">
        <v>579</v>
      </c>
      <c r="B130" s="42"/>
      <c r="C130" s="42"/>
      <c r="D130" s="43" t="s">
        <v>586</v>
      </c>
      <c r="E130" s="44">
        <v>2.0099999999999998</v>
      </c>
    </row>
    <row r="131" spans="1:5" ht="14.25" hidden="1" thickTop="1" thickBot="1">
      <c r="A131" s="41" t="s">
        <v>578</v>
      </c>
      <c r="B131" s="42"/>
      <c r="C131" s="42"/>
      <c r="D131" s="43" t="s">
        <v>587</v>
      </c>
      <c r="E131" s="44">
        <v>1.98</v>
      </c>
    </row>
    <row r="132" spans="1:5" ht="14.25" hidden="1" thickTop="1" thickBot="1">
      <c r="A132" s="41" t="s">
        <v>577</v>
      </c>
      <c r="B132" s="42"/>
      <c r="C132" s="42"/>
      <c r="D132" s="43" t="s">
        <v>588</v>
      </c>
      <c r="E132" s="44">
        <v>1.95</v>
      </c>
    </row>
    <row r="133" spans="1:5" ht="14.25" hidden="1" thickTop="1" thickBot="1">
      <c r="A133" s="41" t="s">
        <v>576</v>
      </c>
      <c r="B133" s="42"/>
      <c r="C133" s="42"/>
      <c r="D133" s="43" t="s">
        <v>589</v>
      </c>
      <c r="E133" s="44">
        <v>1.92</v>
      </c>
    </row>
    <row r="134" spans="1:5" ht="14.25" hidden="1" thickTop="1" thickBot="1">
      <c r="A134" s="41" t="s">
        <v>575</v>
      </c>
      <c r="B134" s="42"/>
      <c r="C134" s="42"/>
      <c r="D134" s="43" t="s">
        <v>590</v>
      </c>
      <c r="E134" s="44">
        <v>1.89</v>
      </c>
    </row>
    <row r="135" spans="1:5" ht="14.25" hidden="1" thickTop="1" thickBot="1">
      <c r="A135" s="41" t="s">
        <v>574</v>
      </c>
      <c r="B135" s="42"/>
      <c r="C135" s="42"/>
      <c r="D135" s="43" t="s">
        <v>591</v>
      </c>
      <c r="E135" s="44">
        <v>1.86</v>
      </c>
    </row>
    <row r="136" spans="1:5" ht="14.25" hidden="1" thickTop="1" thickBot="1">
      <c r="A136" s="41" t="s">
        <v>222</v>
      </c>
      <c r="B136" s="42"/>
      <c r="C136" s="42"/>
      <c r="D136" s="43" t="s">
        <v>223</v>
      </c>
      <c r="E136" s="44">
        <v>1.8250000000000002</v>
      </c>
    </row>
    <row r="137" spans="1:5" ht="14.25" hidden="1" thickTop="1" thickBot="1">
      <c r="A137" s="41" t="s">
        <v>226</v>
      </c>
      <c r="B137" s="42"/>
      <c r="C137" s="42"/>
      <c r="D137" s="43" t="s">
        <v>227</v>
      </c>
      <c r="E137" s="44">
        <v>1.8</v>
      </c>
    </row>
    <row r="138" spans="1:5" ht="14.25" hidden="1" thickTop="1" thickBot="1">
      <c r="A138" s="41" t="s">
        <v>230</v>
      </c>
      <c r="B138" s="42"/>
      <c r="C138" s="42"/>
      <c r="D138" s="43" t="s">
        <v>231</v>
      </c>
      <c r="E138" s="44">
        <v>1.76</v>
      </c>
    </row>
    <row r="139" spans="1:5" ht="14.25" hidden="1" thickTop="1" thickBot="1">
      <c r="A139" s="41" t="s">
        <v>234</v>
      </c>
      <c r="B139" s="42"/>
      <c r="C139" s="42"/>
      <c r="D139" s="43" t="s">
        <v>235</v>
      </c>
      <c r="E139" s="44">
        <v>1.7250000000000001</v>
      </c>
    </row>
    <row r="140" spans="1:5" ht="14.25" hidden="1" thickTop="1" thickBot="1">
      <c r="A140" s="41" t="s">
        <v>238</v>
      </c>
      <c r="B140" s="42"/>
      <c r="C140" s="42"/>
      <c r="D140" s="43" t="s">
        <v>239</v>
      </c>
      <c r="E140" s="44">
        <v>1.7000000000000002</v>
      </c>
    </row>
    <row r="141" spans="1:5" ht="14.25" hidden="1" thickTop="1" thickBot="1">
      <c r="A141" s="41" t="s">
        <v>242</v>
      </c>
      <c r="B141" s="42"/>
      <c r="C141" s="42"/>
      <c r="D141" s="43" t="s">
        <v>243</v>
      </c>
      <c r="E141" s="44">
        <v>1.6800000000000002</v>
      </c>
    </row>
    <row r="142" spans="1:5" ht="14.25" hidden="1" thickTop="1" thickBot="1">
      <c r="A142" s="41" t="s">
        <v>246</v>
      </c>
      <c r="B142" s="42"/>
      <c r="C142" s="42"/>
      <c r="D142" s="43" t="s">
        <v>247</v>
      </c>
      <c r="E142" s="44">
        <v>1.65</v>
      </c>
    </row>
    <row r="143" spans="1:5" ht="14.25" hidden="1" thickTop="1" thickBot="1">
      <c r="A143" s="41" t="s">
        <v>250</v>
      </c>
      <c r="B143" s="42"/>
      <c r="C143" s="42"/>
      <c r="D143" s="43" t="s">
        <v>251</v>
      </c>
      <c r="E143" s="44">
        <v>1.62</v>
      </c>
    </row>
    <row r="144" spans="1:5" ht="14.25" hidden="1" thickTop="1" thickBot="1">
      <c r="A144" s="41" t="s">
        <v>254</v>
      </c>
      <c r="B144" s="42"/>
      <c r="C144" s="42"/>
      <c r="D144" s="43" t="s">
        <v>255</v>
      </c>
      <c r="E144" s="44">
        <v>1.6</v>
      </c>
    </row>
    <row r="145" spans="1:5" ht="14.25" hidden="1" thickTop="1" thickBot="1">
      <c r="A145" s="41" t="s">
        <v>258</v>
      </c>
      <c r="B145" s="42"/>
      <c r="C145" s="42"/>
      <c r="D145" s="43" t="s">
        <v>259</v>
      </c>
      <c r="E145" s="44">
        <v>1.5750000000000002</v>
      </c>
    </row>
    <row r="146" spans="1:5" ht="14.25" hidden="1" thickTop="1" thickBot="1">
      <c r="A146" s="41" t="s">
        <v>262</v>
      </c>
      <c r="B146" s="42"/>
      <c r="C146" s="42"/>
      <c r="D146" s="43" t="s">
        <v>263</v>
      </c>
      <c r="E146" s="44">
        <v>1.55</v>
      </c>
    </row>
    <row r="147" spans="1:5" ht="14.25" hidden="1" thickTop="1" thickBot="1">
      <c r="A147" s="41" t="s">
        <v>266</v>
      </c>
      <c r="B147" s="42"/>
      <c r="C147" s="42"/>
      <c r="D147" s="43" t="s">
        <v>267</v>
      </c>
      <c r="E147" s="44">
        <v>1.55</v>
      </c>
    </row>
    <row r="148" spans="1:5" ht="14.25" hidden="1" thickTop="1" thickBot="1">
      <c r="A148" s="41" t="s">
        <v>270</v>
      </c>
      <c r="B148" s="42"/>
      <c r="C148" s="42"/>
      <c r="D148" s="43" t="s">
        <v>271</v>
      </c>
      <c r="E148" s="44">
        <v>1.48</v>
      </c>
    </row>
    <row r="149" spans="1:5" ht="14.25" hidden="1" thickTop="1" thickBot="1">
      <c r="A149" s="41" t="s">
        <v>274</v>
      </c>
      <c r="B149" s="42"/>
      <c r="C149" s="42"/>
      <c r="D149" s="43" t="s">
        <v>275</v>
      </c>
      <c r="E149" s="44">
        <v>1.45</v>
      </c>
    </row>
    <row r="150" spans="1:5" ht="14.25" hidden="1" thickTop="1" thickBot="1">
      <c r="A150" s="41" t="s">
        <v>278</v>
      </c>
      <c r="B150" s="42"/>
      <c r="C150" s="42"/>
      <c r="D150" s="43" t="s">
        <v>279</v>
      </c>
      <c r="E150" s="44">
        <v>1.43</v>
      </c>
    </row>
    <row r="151" spans="1:5" ht="14.25" hidden="1" thickTop="1" thickBot="1">
      <c r="A151" s="41" t="s">
        <v>282</v>
      </c>
      <c r="B151" s="42"/>
      <c r="C151" s="42"/>
      <c r="D151" s="43" t="s">
        <v>283</v>
      </c>
      <c r="E151" s="44">
        <v>1.4</v>
      </c>
    </row>
    <row r="152" spans="1:5" ht="14.25" hidden="1" thickTop="1" thickBot="1">
      <c r="A152" s="41" t="s">
        <v>286</v>
      </c>
      <c r="B152" s="42"/>
      <c r="C152" s="42"/>
      <c r="D152" s="43" t="s">
        <v>287</v>
      </c>
      <c r="E152" s="44">
        <v>1.36</v>
      </c>
    </row>
    <row r="153" spans="1:5" ht="14.25" hidden="1" thickTop="1" thickBot="1">
      <c r="A153" s="41" t="s">
        <v>290</v>
      </c>
      <c r="B153" s="42"/>
      <c r="C153" s="42"/>
      <c r="D153" s="43" t="s">
        <v>291</v>
      </c>
      <c r="E153" s="44">
        <v>1.34</v>
      </c>
    </row>
    <row r="154" spans="1:5" ht="14.25" hidden="1" thickTop="1" thickBot="1">
      <c r="A154" s="41" t="s">
        <v>294</v>
      </c>
      <c r="B154" s="42"/>
      <c r="C154" s="42"/>
      <c r="D154" s="43" t="s">
        <v>295</v>
      </c>
      <c r="E154" s="44">
        <v>1.32</v>
      </c>
    </row>
    <row r="155" spans="1:5" ht="14.25" hidden="1" thickTop="1" thickBot="1">
      <c r="A155" s="41" t="s">
        <v>298</v>
      </c>
      <c r="B155" s="42"/>
      <c r="C155" s="42"/>
      <c r="D155" s="43" t="s">
        <v>299</v>
      </c>
      <c r="E155" s="44">
        <v>1.29</v>
      </c>
    </row>
    <row r="156" spans="1:5" ht="14.25" hidden="1" thickTop="1" thickBot="1">
      <c r="A156" s="41" t="s">
        <v>302</v>
      </c>
      <c r="B156" s="42"/>
      <c r="C156" s="42"/>
      <c r="D156" s="43" t="s">
        <v>303</v>
      </c>
      <c r="E156" s="44">
        <v>1.25</v>
      </c>
    </row>
    <row r="157" spans="1:5" ht="14.25" hidden="1" thickTop="1" thickBot="1">
      <c r="A157" s="41" t="s">
        <v>306</v>
      </c>
      <c r="B157" s="42"/>
      <c r="C157" s="42"/>
      <c r="D157" s="43" t="s">
        <v>307</v>
      </c>
      <c r="E157" s="44">
        <v>1.23</v>
      </c>
    </row>
    <row r="158" spans="1:5" ht="14.25" hidden="1" thickTop="1" thickBot="1">
      <c r="A158" s="41" t="s">
        <v>309</v>
      </c>
      <c r="B158" s="42"/>
      <c r="C158" s="42"/>
      <c r="D158" s="43" t="s">
        <v>310</v>
      </c>
      <c r="E158" s="44">
        <v>1.2</v>
      </c>
    </row>
    <row r="159" spans="1:5" ht="14.25" hidden="1" thickTop="1" thickBot="1">
      <c r="A159" s="41" t="s">
        <v>313</v>
      </c>
      <c r="B159" s="42"/>
      <c r="C159" s="42"/>
      <c r="D159" s="43" t="s">
        <v>314</v>
      </c>
      <c r="E159" s="44">
        <v>1.17</v>
      </c>
    </row>
    <row r="160" spans="1:5" ht="14.25" hidden="1" thickTop="1" thickBot="1">
      <c r="A160" s="41" t="s">
        <v>317</v>
      </c>
      <c r="B160" s="42"/>
      <c r="C160" s="42"/>
      <c r="D160" s="43" t="s">
        <v>318</v>
      </c>
      <c r="E160" s="44">
        <v>1.1400000000000001</v>
      </c>
    </row>
    <row r="161" spans="1:5" ht="14.25" hidden="1" thickTop="1" thickBot="1">
      <c r="A161" s="41" t="s">
        <v>321</v>
      </c>
      <c r="B161" s="42"/>
      <c r="C161" s="42"/>
      <c r="D161" s="43" t="s">
        <v>322</v>
      </c>
      <c r="E161" s="44">
        <v>1.1100000000000001</v>
      </c>
    </row>
    <row r="162" spans="1:5" ht="14.25" hidden="1" thickTop="1" thickBot="1">
      <c r="A162" s="41" t="s">
        <v>325</v>
      </c>
      <c r="B162" s="42"/>
      <c r="C162" s="42"/>
      <c r="D162" s="43" t="s">
        <v>326</v>
      </c>
      <c r="E162" s="44">
        <v>1.08</v>
      </c>
    </row>
    <row r="163" spans="1:5" ht="14.25" hidden="1" thickTop="1" thickBot="1">
      <c r="A163" s="41" t="s">
        <v>329</v>
      </c>
      <c r="B163" s="42"/>
      <c r="C163" s="42"/>
      <c r="D163" s="43" t="s">
        <v>330</v>
      </c>
      <c r="E163" s="44">
        <v>1.05</v>
      </c>
    </row>
    <row r="164" spans="1:5" ht="14.25" hidden="1" thickTop="1" thickBot="1">
      <c r="A164" s="41" t="s">
        <v>333</v>
      </c>
      <c r="B164" s="42"/>
      <c r="C164" s="42"/>
      <c r="D164" s="43" t="s">
        <v>334</v>
      </c>
      <c r="E164" s="44">
        <v>1.03</v>
      </c>
    </row>
    <row r="165" spans="1:5" ht="14.25" hidden="1" thickTop="1" thickBot="1">
      <c r="A165" s="41" t="s">
        <v>337</v>
      </c>
      <c r="B165" s="42"/>
      <c r="C165" s="42"/>
      <c r="D165" s="43" t="s">
        <v>338</v>
      </c>
      <c r="E165" s="44">
        <v>1</v>
      </c>
    </row>
    <row r="166" spans="1:5" ht="14.25" hidden="1" thickTop="1" thickBot="1">
      <c r="A166" s="41" t="s">
        <v>341</v>
      </c>
      <c r="B166" s="42"/>
      <c r="C166" s="42"/>
      <c r="D166" s="43" t="s">
        <v>342</v>
      </c>
      <c r="E166" s="44">
        <v>0.97</v>
      </c>
    </row>
    <row r="167" spans="1:5" ht="14.25" hidden="1" thickTop="1" thickBot="1">
      <c r="A167" s="41" t="s">
        <v>343</v>
      </c>
      <c r="B167" s="42"/>
      <c r="C167" s="42"/>
      <c r="D167" s="43" t="s">
        <v>344</v>
      </c>
      <c r="E167" s="44">
        <v>0.94</v>
      </c>
    </row>
    <row r="168" spans="1:5" ht="14.25" hidden="1" thickTop="1" thickBot="1">
      <c r="A168" s="41" t="s">
        <v>347</v>
      </c>
      <c r="B168" s="42"/>
      <c r="C168" s="42"/>
      <c r="D168" s="43" t="s">
        <v>348</v>
      </c>
      <c r="E168" s="44">
        <v>0.91</v>
      </c>
    </row>
    <row r="169" spans="1:5" ht="14.25" hidden="1" thickTop="1" thickBot="1">
      <c r="A169" s="41" t="s">
        <v>351</v>
      </c>
      <c r="B169" s="42"/>
      <c r="C169" s="42"/>
      <c r="D169" s="43" t="s">
        <v>352</v>
      </c>
      <c r="E169" s="44">
        <v>0.88</v>
      </c>
    </row>
    <row r="170" spans="1:5" ht="14.25" hidden="1" thickTop="1" thickBot="1">
      <c r="A170" s="41" t="s">
        <v>355</v>
      </c>
      <c r="B170" s="42"/>
      <c r="C170" s="42"/>
      <c r="D170" s="43" t="s">
        <v>356</v>
      </c>
      <c r="E170" s="44">
        <v>0.85</v>
      </c>
    </row>
    <row r="171" spans="1:5" ht="14.25" hidden="1" thickTop="1" thickBot="1">
      <c r="A171" s="41" t="s">
        <v>359</v>
      </c>
      <c r="B171" s="42"/>
      <c r="C171" s="42"/>
      <c r="D171" s="43" t="s">
        <v>360</v>
      </c>
      <c r="E171" s="44">
        <v>0.83</v>
      </c>
    </row>
    <row r="172" spans="1:5" ht="14.25" hidden="1" thickTop="1" thickBot="1">
      <c r="A172" s="41" t="s">
        <v>363</v>
      </c>
      <c r="B172" s="42"/>
      <c r="C172" s="42"/>
      <c r="D172" s="43" t="s">
        <v>364</v>
      </c>
      <c r="E172" s="44">
        <v>0.8</v>
      </c>
    </row>
    <row r="173" spans="1:5" ht="14.25" hidden="1" thickTop="1" thickBot="1">
      <c r="A173" s="41" t="s">
        <v>367</v>
      </c>
      <c r="B173" s="42"/>
      <c r="C173" s="42"/>
      <c r="D173" s="43" t="s">
        <v>368</v>
      </c>
      <c r="E173" s="44">
        <v>0.77</v>
      </c>
    </row>
    <row r="174" spans="1:5" ht="14.25" hidden="1" thickTop="1" thickBot="1">
      <c r="A174" s="41" t="s">
        <v>371</v>
      </c>
      <c r="B174" s="42"/>
      <c r="C174" s="42"/>
      <c r="D174" s="43" t="s">
        <v>372</v>
      </c>
      <c r="E174" s="44">
        <v>0.74</v>
      </c>
    </row>
    <row r="175" spans="1:5" ht="14.25" hidden="1" thickTop="1" thickBot="1">
      <c r="A175" s="41" t="s">
        <v>375</v>
      </c>
      <c r="B175" s="42"/>
      <c r="C175" s="42"/>
      <c r="D175" s="43" t="s">
        <v>376</v>
      </c>
      <c r="E175" s="44">
        <v>0.71</v>
      </c>
    </row>
    <row r="176" spans="1:5" ht="14.25" hidden="1" thickTop="1" thickBot="1">
      <c r="A176" s="41" t="s">
        <v>379</v>
      </c>
      <c r="B176" s="42"/>
      <c r="C176" s="42"/>
      <c r="D176" s="43" t="s">
        <v>380</v>
      </c>
      <c r="E176" s="44">
        <v>0.68</v>
      </c>
    </row>
    <row r="177" spans="1:5" ht="14.25" hidden="1" thickTop="1" thickBot="1">
      <c r="A177" s="41" t="s">
        <v>383</v>
      </c>
      <c r="B177" s="42"/>
      <c r="C177" s="42"/>
      <c r="D177" s="43" t="s">
        <v>384</v>
      </c>
      <c r="E177" s="44">
        <v>0.65</v>
      </c>
    </row>
    <row r="178" spans="1:5" ht="14.25" hidden="1" thickTop="1" thickBot="1">
      <c r="A178" s="41" t="s">
        <v>387</v>
      </c>
      <c r="B178" s="42"/>
      <c r="C178" s="42"/>
      <c r="D178" s="43" t="s">
        <v>388</v>
      </c>
      <c r="E178" s="44">
        <v>0.62</v>
      </c>
    </row>
    <row r="179" spans="1:5" ht="14.25" hidden="1" thickTop="1" thickBot="1">
      <c r="A179" s="41" t="s">
        <v>391</v>
      </c>
      <c r="B179" s="42"/>
      <c r="C179" s="42"/>
      <c r="D179" s="43" t="s">
        <v>392</v>
      </c>
      <c r="E179" s="44">
        <v>0.60000000000000009</v>
      </c>
    </row>
    <row r="180" spans="1:5" ht="14.25" hidden="1" thickTop="1" thickBot="1">
      <c r="A180" s="41" t="s">
        <v>395</v>
      </c>
      <c r="B180" s="42"/>
      <c r="C180" s="42"/>
      <c r="D180" s="43" t="s">
        <v>396</v>
      </c>
      <c r="E180" s="44">
        <v>0.56000000000000005</v>
      </c>
    </row>
    <row r="181" spans="1:5" ht="14.25" hidden="1" thickTop="1" thickBot="1">
      <c r="A181" s="41" t="s">
        <v>399</v>
      </c>
      <c r="B181" s="42"/>
      <c r="C181" s="42"/>
      <c r="D181" s="43" t="s">
        <v>400</v>
      </c>
      <c r="E181" s="44">
        <v>0.52</v>
      </c>
    </row>
    <row r="182" spans="1:5" ht="14.25" hidden="1" thickTop="1" thickBot="1">
      <c r="A182" s="183" t="s">
        <v>781</v>
      </c>
      <c r="B182" s="183"/>
      <c r="C182" s="183"/>
      <c r="D182" s="183"/>
      <c r="E182" s="183"/>
    </row>
    <row r="183" spans="1:5" ht="14.25" hidden="1" thickTop="1" thickBot="1">
      <c r="A183" s="41" t="s">
        <v>612</v>
      </c>
      <c r="B183" s="42"/>
      <c r="C183" s="42"/>
      <c r="D183" s="43" t="s">
        <v>679</v>
      </c>
      <c r="E183" s="44">
        <v>2.6</v>
      </c>
    </row>
    <row r="184" spans="1:5" ht="14.25" hidden="1" thickTop="1" thickBot="1">
      <c r="A184" s="41" t="s">
        <v>613</v>
      </c>
      <c r="B184" s="42"/>
      <c r="C184" s="42"/>
      <c r="D184" s="43" t="s">
        <v>679</v>
      </c>
      <c r="E184" s="44">
        <v>2.4</v>
      </c>
    </row>
    <row r="185" spans="1:5" ht="14.25" hidden="1" thickTop="1" thickBot="1">
      <c r="A185" s="41" t="s">
        <v>478</v>
      </c>
      <c r="B185" s="42"/>
      <c r="C185" s="42"/>
      <c r="D185" s="43" t="s">
        <v>479</v>
      </c>
      <c r="E185" s="44">
        <v>1.48</v>
      </c>
    </row>
    <row r="186" spans="1:5" ht="14.25" hidden="1" thickTop="1" thickBot="1">
      <c r="A186" s="41" t="s">
        <v>482</v>
      </c>
      <c r="B186" s="42"/>
      <c r="C186" s="42"/>
      <c r="D186" s="43" t="s">
        <v>483</v>
      </c>
      <c r="E186" s="44">
        <v>1.7000000000000002</v>
      </c>
    </row>
    <row r="187" spans="1:5" ht="14.25" hidden="1" thickTop="1" thickBot="1">
      <c r="A187" s="41" t="s">
        <v>486</v>
      </c>
      <c r="B187" s="42"/>
      <c r="C187" s="42"/>
      <c r="D187" s="43" t="s">
        <v>487</v>
      </c>
      <c r="E187" s="44">
        <v>1.3</v>
      </c>
    </row>
    <row r="188" spans="1:5" ht="14.25" hidden="1" thickTop="1" thickBot="1">
      <c r="A188" s="41" t="s">
        <v>490</v>
      </c>
      <c r="B188" s="42"/>
      <c r="C188" s="42"/>
      <c r="D188" s="43" t="s">
        <v>491</v>
      </c>
      <c r="E188" s="44">
        <v>1.52</v>
      </c>
    </row>
    <row r="189" spans="1:5" ht="14.25" hidden="1" thickTop="1" thickBot="1">
      <c r="A189" s="41" t="s">
        <v>493</v>
      </c>
      <c r="B189" s="42"/>
      <c r="C189" s="42"/>
      <c r="D189" s="43" t="s">
        <v>494</v>
      </c>
      <c r="E189" s="44">
        <v>1.0349999999999999</v>
      </c>
    </row>
    <row r="190" spans="1:5" ht="14.25" hidden="1" thickTop="1" thickBot="1">
      <c r="A190" s="41" t="s">
        <v>611</v>
      </c>
      <c r="B190" s="42"/>
      <c r="C190" s="42"/>
      <c r="D190" s="43" t="s">
        <v>626</v>
      </c>
      <c r="E190" s="44">
        <v>1.1000000000000001</v>
      </c>
    </row>
    <row r="191" spans="1:5" ht="14.25" hidden="1" thickTop="1" thickBot="1">
      <c r="A191" s="41" t="s">
        <v>497</v>
      </c>
      <c r="B191" s="42"/>
      <c r="C191" s="42"/>
      <c r="D191" s="43" t="s">
        <v>498</v>
      </c>
      <c r="E191" s="44">
        <v>0.111</v>
      </c>
    </row>
    <row r="192" spans="1:5" ht="14.25" hidden="1" thickTop="1" thickBot="1">
      <c r="A192" s="41" t="s">
        <v>607</v>
      </c>
      <c r="B192" s="42"/>
      <c r="C192" s="42"/>
      <c r="D192" s="43" t="s">
        <v>498</v>
      </c>
      <c r="E192" s="44">
        <v>0.111</v>
      </c>
    </row>
    <row r="193" spans="1:5" ht="14.25" hidden="1" thickTop="1" thickBot="1">
      <c r="A193" s="41" t="s">
        <v>501</v>
      </c>
      <c r="B193" s="42"/>
      <c r="C193" s="42"/>
      <c r="D193" s="43" t="s">
        <v>502</v>
      </c>
      <c r="E193" s="44">
        <v>0.128</v>
      </c>
    </row>
    <row r="194" spans="1:5" ht="14.25" hidden="1" thickTop="1" thickBot="1">
      <c r="A194" s="41" t="s">
        <v>608</v>
      </c>
      <c r="B194" s="42"/>
      <c r="C194" s="42"/>
      <c r="D194" s="43" t="s">
        <v>502</v>
      </c>
      <c r="E194" s="44">
        <v>0.128</v>
      </c>
    </row>
    <row r="195" spans="1:5" ht="14.25" hidden="1" thickTop="1" thickBot="1">
      <c r="A195" s="41" t="s">
        <v>505</v>
      </c>
      <c r="B195" s="42"/>
      <c r="C195" s="42"/>
      <c r="D195" s="43" t="s">
        <v>506</v>
      </c>
      <c r="E195" s="44">
        <v>0.14499999999999999</v>
      </c>
    </row>
    <row r="196" spans="1:5" ht="14.25" hidden="1" thickTop="1" thickBot="1">
      <c r="A196" s="41" t="s">
        <v>609</v>
      </c>
      <c r="B196" s="42"/>
      <c r="C196" s="42"/>
      <c r="D196" s="43" t="s">
        <v>506</v>
      </c>
      <c r="E196" s="44">
        <v>0.14499999999999999</v>
      </c>
    </row>
    <row r="197" spans="1:5" ht="14.25" hidden="1" thickTop="1" thickBot="1">
      <c r="A197" s="41" t="s">
        <v>509</v>
      </c>
      <c r="B197" s="42"/>
      <c r="C197" s="42"/>
      <c r="D197" s="43" t="s">
        <v>510</v>
      </c>
      <c r="E197" s="44">
        <v>0.16</v>
      </c>
    </row>
    <row r="198" spans="1:5" ht="14.25" hidden="1" thickTop="1" thickBot="1">
      <c r="A198" s="41" t="s">
        <v>610</v>
      </c>
      <c r="B198" s="42"/>
      <c r="C198" s="42"/>
      <c r="D198" s="43" t="s">
        <v>510</v>
      </c>
      <c r="E198" s="44">
        <v>0.16</v>
      </c>
    </row>
    <row r="199" spans="1:5" ht="14.25" hidden="1" thickTop="1" thickBot="1">
      <c r="A199" s="190" t="s">
        <v>782</v>
      </c>
      <c r="B199" s="190"/>
      <c r="C199" s="190"/>
      <c r="D199" s="190"/>
      <c r="E199" s="190"/>
    </row>
    <row r="200" spans="1:5" ht="14.25" hidden="1" thickTop="1" thickBot="1">
      <c r="A200" s="41" t="s">
        <v>224</v>
      </c>
      <c r="B200" s="42"/>
      <c r="C200" s="42"/>
      <c r="D200" s="43" t="s">
        <v>225</v>
      </c>
      <c r="E200" s="44">
        <v>0.02</v>
      </c>
    </row>
    <row r="201" spans="1:5" ht="14.25" hidden="1" thickTop="1" thickBot="1">
      <c r="A201" s="41" t="s">
        <v>228</v>
      </c>
      <c r="B201" s="42"/>
      <c r="C201" s="42"/>
      <c r="D201" s="43" t="s">
        <v>229</v>
      </c>
      <c r="E201" s="44">
        <v>2.5000000000000001E-2</v>
      </c>
    </row>
    <row r="202" spans="1:5" ht="14.25" hidden="1" thickTop="1" thickBot="1">
      <c r="A202" s="41" t="s">
        <v>232</v>
      </c>
      <c r="B202" s="42"/>
      <c r="C202" s="42"/>
      <c r="D202" s="43" t="s">
        <v>233</v>
      </c>
      <c r="E202" s="44">
        <v>0.03</v>
      </c>
    </row>
    <row r="203" spans="1:5" ht="14.25" hidden="1" thickTop="1" thickBot="1">
      <c r="A203" s="41" t="s">
        <v>236</v>
      </c>
      <c r="B203" s="42"/>
      <c r="C203" s="42"/>
      <c r="D203" s="43" t="s">
        <v>237</v>
      </c>
      <c r="E203" s="44">
        <v>4.3000000000000003E-2</v>
      </c>
    </row>
    <row r="204" spans="1:5" ht="14.25" hidden="1" thickTop="1" thickBot="1">
      <c r="A204" s="41" t="s">
        <v>240</v>
      </c>
      <c r="B204" s="42"/>
      <c r="C204" s="42"/>
      <c r="D204" s="43" t="s">
        <v>241</v>
      </c>
      <c r="E204" s="44">
        <v>5.3999999999999999E-2</v>
      </c>
    </row>
    <row r="205" spans="1:5" ht="14.25" hidden="1" thickTop="1" thickBot="1">
      <c r="A205" s="41" t="s">
        <v>244</v>
      </c>
      <c r="B205" s="42"/>
      <c r="C205" s="42"/>
      <c r="D205" s="43" t="s">
        <v>245</v>
      </c>
      <c r="E205" s="44">
        <v>6.5000000000000002E-2</v>
      </c>
    </row>
    <row r="206" spans="1:5" ht="14.25" hidden="1" thickTop="1" thickBot="1">
      <c r="A206" s="41" t="s">
        <v>248</v>
      </c>
      <c r="B206" s="42"/>
      <c r="C206" s="42"/>
      <c r="D206" s="43" t="s">
        <v>249</v>
      </c>
      <c r="E206" s="44">
        <v>7.1000000000000008E-2</v>
      </c>
    </row>
    <row r="207" spans="1:5" ht="14.25" hidden="1" thickTop="1" thickBot="1">
      <c r="A207" s="41" t="s">
        <v>252</v>
      </c>
      <c r="B207" s="42"/>
      <c r="C207" s="42"/>
      <c r="D207" s="43" t="s">
        <v>253</v>
      </c>
      <c r="E207" s="44">
        <v>8.1000000000000003E-2</v>
      </c>
    </row>
    <row r="208" spans="1:5" ht="14.25" hidden="1" thickTop="1" thickBot="1">
      <c r="A208" s="41" t="s">
        <v>256</v>
      </c>
      <c r="B208" s="42"/>
      <c r="C208" s="42"/>
      <c r="D208" s="43" t="s">
        <v>257</v>
      </c>
      <c r="E208" s="44">
        <v>9.1999999999999998E-2</v>
      </c>
    </row>
    <row r="209" spans="1:5" ht="14.25" hidden="1" thickTop="1" thickBot="1">
      <c r="A209" s="41" t="s">
        <v>260</v>
      </c>
      <c r="B209" s="42"/>
      <c r="C209" s="42"/>
      <c r="D209" s="43" t="s">
        <v>261</v>
      </c>
      <c r="E209" s="44">
        <v>0.10300000000000001</v>
      </c>
    </row>
    <row r="210" spans="1:5" ht="14.25" hidden="1" thickTop="1" thickBot="1">
      <c r="A210" s="41" t="s">
        <v>264</v>
      </c>
      <c r="B210" s="42"/>
      <c r="C210" s="42"/>
      <c r="D210" s="43" t="s">
        <v>265</v>
      </c>
      <c r="E210" s="44">
        <v>0.11</v>
      </c>
    </row>
    <row r="211" spans="1:5" ht="14.25" hidden="1" thickTop="1" thickBot="1">
      <c r="A211" s="41" t="s">
        <v>268</v>
      </c>
      <c r="B211" s="42"/>
      <c r="C211" s="42"/>
      <c r="D211" s="43" t="s">
        <v>269</v>
      </c>
      <c r="E211" s="44">
        <v>0.12</v>
      </c>
    </row>
    <row r="212" spans="1:5" ht="14.25" hidden="1" thickTop="1" thickBot="1">
      <c r="A212" s="41" t="s">
        <v>272</v>
      </c>
      <c r="B212" s="42"/>
      <c r="C212" s="42"/>
      <c r="D212" s="43" t="s">
        <v>273</v>
      </c>
      <c r="E212" s="44">
        <v>0.125</v>
      </c>
    </row>
    <row r="213" spans="1:5" ht="14.25" hidden="1" thickTop="1" thickBot="1">
      <c r="A213" s="41" t="s">
        <v>276</v>
      </c>
      <c r="B213" s="42"/>
      <c r="C213" s="42"/>
      <c r="D213" s="43" t="s">
        <v>277</v>
      </c>
      <c r="E213" s="44">
        <v>0.12</v>
      </c>
    </row>
    <row r="214" spans="1:5" ht="14.25" hidden="1" thickTop="1" thickBot="1">
      <c r="A214" s="41" t="s">
        <v>280</v>
      </c>
      <c r="B214" s="42"/>
      <c r="C214" s="42"/>
      <c r="D214" s="43" t="s">
        <v>281</v>
      </c>
      <c r="E214" s="44">
        <v>0.13700000000000001</v>
      </c>
    </row>
    <row r="215" spans="1:5" ht="14.25" hidden="1" thickTop="1" thickBot="1">
      <c r="A215" s="41" t="s">
        <v>284</v>
      </c>
      <c r="B215" s="42"/>
      <c r="C215" s="42"/>
      <c r="D215" s="43" t="s">
        <v>285</v>
      </c>
      <c r="E215" s="44">
        <v>0.16200000000000001</v>
      </c>
    </row>
    <row r="216" spans="1:5" ht="14.25" hidden="1" thickTop="1" thickBot="1">
      <c r="A216" s="41" t="s">
        <v>288</v>
      </c>
      <c r="B216" s="42"/>
      <c r="C216" s="42"/>
      <c r="D216" s="43" t="s">
        <v>289</v>
      </c>
      <c r="E216" s="44">
        <v>0.18</v>
      </c>
    </row>
    <row r="217" spans="1:5" ht="14.25" hidden="1" thickTop="1" thickBot="1">
      <c r="A217" s="41" t="s">
        <v>292</v>
      </c>
      <c r="B217" s="42"/>
      <c r="C217" s="42"/>
      <c r="D217" s="43" t="s">
        <v>293</v>
      </c>
      <c r="E217" s="44">
        <v>0.19700000000000001</v>
      </c>
    </row>
    <row r="218" spans="1:5" ht="14.25" hidden="1" thickTop="1" thickBot="1">
      <c r="A218" s="41" t="s">
        <v>304</v>
      </c>
      <c r="B218" s="42"/>
      <c r="C218" s="42"/>
      <c r="D218" s="43" t="s">
        <v>305</v>
      </c>
      <c r="E218" s="44">
        <v>0.22</v>
      </c>
    </row>
    <row r="219" spans="1:5" ht="14.25" hidden="1" thickTop="1" thickBot="1">
      <c r="A219" s="41" t="s">
        <v>562</v>
      </c>
      <c r="B219" s="42"/>
      <c r="C219" s="42"/>
      <c r="D219" s="43" t="s">
        <v>563</v>
      </c>
      <c r="E219" s="44">
        <v>0.24</v>
      </c>
    </row>
    <row r="220" spans="1:5" ht="14.25" hidden="1" thickTop="1" thickBot="1">
      <c r="A220" s="41" t="s">
        <v>564</v>
      </c>
      <c r="B220" s="42"/>
      <c r="C220" s="42"/>
      <c r="D220" s="43" t="s">
        <v>565</v>
      </c>
      <c r="E220" s="44">
        <v>0.25700000000000001</v>
      </c>
    </row>
    <row r="221" spans="1:5" ht="14.25" hidden="1" thickTop="1" thickBot="1">
      <c r="A221" s="41" t="s">
        <v>296</v>
      </c>
      <c r="B221" s="42"/>
      <c r="C221" s="42"/>
      <c r="D221" s="43" t="s">
        <v>297</v>
      </c>
      <c r="E221" s="44">
        <v>8.5000000000000006E-2</v>
      </c>
    </row>
    <row r="222" spans="1:5" ht="14.25" hidden="1" thickTop="1" thickBot="1">
      <c r="A222" s="41" t="s">
        <v>300</v>
      </c>
      <c r="B222" s="42"/>
      <c r="C222" s="42"/>
      <c r="D222" s="43" t="s">
        <v>301</v>
      </c>
      <c r="E222" s="44">
        <v>0.1</v>
      </c>
    </row>
    <row r="223" spans="1:5" ht="14.25" hidden="1" thickTop="1" thickBot="1">
      <c r="A223" s="41" t="s">
        <v>308</v>
      </c>
      <c r="B223" s="42"/>
      <c r="C223" s="42"/>
      <c r="D223" s="43" t="s">
        <v>277</v>
      </c>
      <c r="E223" s="44">
        <v>0.12</v>
      </c>
    </row>
    <row r="224" spans="1:5" ht="14.25" hidden="1" thickTop="1" thickBot="1">
      <c r="A224" s="41" t="s">
        <v>311</v>
      </c>
      <c r="B224" s="42"/>
      <c r="C224" s="42"/>
      <c r="D224" s="43" t="s">
        <v>312</v>
      </c>
      <c r="E224" s="44">
        <v>0.26</v>
      </c>
    </row>
    <row r="225" spans="1:5" ht="14.25" hidden="1" thickTop="1" thickBot="1">
      <c r="A225" s="41" t="s">
        <v>315</v>
      </c>
      <c r="B225" s="42"/>
      <c r="C225" s="42"/>
      <c r="D225" s="43" t="s">
        <v>316</v>
      </c>
      <c r="E225" s="44">
        <v>0.38400000000000001</v>
      </c>
    </row>
    <row r="226" spans="1:5" ht="14.25" hidden="1" thickTop="1" thickBot="1">
      <c r="A226" s="41" t="s">
        <v>319</v>
      </c>
      <c r="B226" s="42"/>
      <c r="C226" s="42"/>
      <c r="D226" s="43" t="s">
        <v>320</v>
      </c>
      <c r="E226" s="44">
        <v>0.41799999999999998</v>
      </c>
    </row>
    <row r="227" spans="1:5" ht="14.25" hidden="1" thickTop="1" thickBot="1">
      <c r="A227" s="41" t="s">
        <v>566</v>
      </c>
      <c r="B227" s="42"/>
      <c r="C227" s="42"/>
      <c r="D227" s="43" t="s">
        <v>567</v>
      </c>
      <c r="E227" s="44">
        <v>0.51900000000000002</v>
      </c>
    </row>
    <row r="228" spans="1:5" ht="14.25" hidden="1" thickTop="1" thickBot="1">
      <c r="A228" s="41" t="s">
        <v>323</v>
      </c>
      <c r="B228" s="42"/>
      <c r="C228" s="42"/>
      <c r="D228" s="43" t="s">
        <v>324</v>
      </c>
      <c r="E228" s="44">
        <v>0.25</v>
      </c>
    </row>
    <row r="229" spans="1:5" ht="14.25" hidden="1" thickTop="1" thickBot="1">
      <c r="A229" s="41" t="s">
        <v>327</v>
      </c>
      <c r="B229" s="42"/>
      <c r="C229" s="42"/>
      <c r="D229" s="43" t="s">
        <v>328</v>
      </c>
      <c r="E229" s="44">
        <v>0.28500000000000003</v>
      </c>
    </row>
    <row r="230" spans="1:5" ht="14.25" hidden="1" thickTop="1" thickBot="1">
      <c r="A230" s="41" t="s">
        <v>331</v>
      </c>
      <c r="B230" s="42"/>
      <c r="C230" s="42"/>
      <c r="D230" s="43" t="s">
        <v>332</v>
      </c>
      <c r="E230" s="44">
        <v>0.33800000000000002</v>
      </c>
    </row>
    <row r="231" spans="1:5" ht="14.25" hidden="1" thickTop="1" thickBot="1">
      <c r="A231" s="41" t="s">
        <v>335</v>
      </c>
      <c r="B231" s="42"/>
      <c r="C231" s="42"/>
      <c r="D231" s="43" t="s">
        <v>336</v>
      </c>
      <c r="E231" s="44">
        <v>0.375</v>
      </c>
    </row>
    <row r="232" spans="1:5" ht="14.25" hidden="1" thickTop="1" thickBot="1">
      <c r="A232" s="41" t="s">
        <v>339</v>
      </c>
      <c r="B232" s="42"/>
      <c r="C232" s="42"/>
      <c r="D232" s="43" t="s">
        <v>340</v>
      </c>
      <c r="E232" s="44">
        <v>0.41</v>
      </c>
    </row>
    <row r="233" spans="1:5" ht="14.25" hidden="1" thickTop="1" thickBot="1">
      <c r="A233" s="41" t="s">
        <v>568</v>
      </c>
      <c r="B233" s="42"/>
      <c r="C233" s="42"/>
      <c r="D233" s="43" t="s">
        <v>569</v>
      </c>
      <c r="E233" s="44">
        <v>0.42799999999999999</v>
      </c>
    </row>
    <row r="234" spans="1:5" ht="14.25" hidden="1" thickTop="1" thickBot="1">
      <c r="A234" s="41" t="s">
        <v>570</v>
      </c>
      <c r="B234" s="42"/>
      <c r="C234" s="42"/>
      <c r="D234" s="43" t="s">
        <v>571</v>
      </c>
      <c r="E234" s="44">
        <v>0.46300000000000002</v>
      </c>
    </row>
    <row r="235" spans="1:5" ht="14.25" hidden="1" thickTop="1" thickBot="1">
      <c r="A235" s="41" t="s">
        <v>572</v>
      </c>
      <c r="B235" s="42"/>
      <c r="C235" s="42"/>
      <c r="D235" s="43" t="s">
        <v>573</v>
      </c>
      <c r="E235" s="44">
        <v>0.5</v>
      </c>
    </row>
    <row r="236" spans="1:5" ht="14.25" hidden="1" thickTop="1" thickBot="1">
      <c r="A236" s="77" t="s">
        <v>783</v>
      </c>
      <c r="B236" s="77"/>
      <c r="C236" s="77"/>
      <c r="D236" s="77"/>
      <c r="E236" s="77"/>
    </row>
    <row r="237" spans="1:5" ht="14.25" hidden="1" thickTop="1" thickBot="1">
      <c r="A237" s="41" t="s">
        <v>345</v>
      </c>
      <c r="B237" s="42"/>
      <c r="C237" s="42"/>
      <c r="D237" s="43" t="s">
        <v>346</v>
      </c>
      <c r="E237" s="44">
        <v>7.0000000000000007E-2</v>
      </c>
    </row>
    <row r="238" spans="1:5" ht="14.25" hidden="1" thickTop="1" thickBot="1">
      <c r="A238" s="41" t="s">
        <v>349</v>
      </c>
      <c r="B238" s="42"/>
      <c r="C238" s="42"/>
      <c r="D238" s="43" t="s">
        <v>350</v>
      </c>
      <c r="E238" s="44">
        <v>0.189</v>
      </c>
    </row>
    <row r="239" spans="1:5" ht="14.25" hidden="1" thickTop="1" thickBot="1">
      <c r="A239" s="41" t="s">
        <v>353</v>
      </c>
      <c r="B239" s="42"/>
      <c r="C239" s="42"/>
      <c r="D239" s="43" t="s">
        <v>354</v>
      </c>
      <c r="E239" s="44">
        <v>0.223</v>
      </c>
    </row>
    <row r="240" spans="1:5" ht="14.25" hidden="1" thickTop="1" thickBot="1">
      <c r="A240" s="41" t="s">
        <v>357</v>
      </c>
      <c r="B240" s="42"/>
      <c r="C240" s="42"/>
      <c r="D240" s="43" t="s">
        <v>358</v>
      </c>
      <c r="E240" s="44">
        <v>0.24</v>
      </c>
    </row>
    <row r="241" spans="1:5" ht="14.25" hidden="1" thickTop="1" thickBot="1">
      <c r="A241" s="41" t="s">
        <v>361</v>
      </c>
      <c r="B241" s="42"/>
      <c r="C241" s="42"/>
      <c r="D241" s="43" t="s">
        <v>362</v>
      </c>
      <c r="E241" s="44">
        <v>0.24199999999999999</v>
      </c>
    </row>
    <row r="242" spans="1:5" ht="14.25" hidden="1" thickTop="1" thickBot="1">
      <c r="A242" s="41" t="s">
        <v>365</v>
      </c>
      <c r="B242" s="42"/>
      <c r="C242" s="42"/>
      <c r="D242" s="43" t="s">
        <v>366</v>
      </c>
      <c r="E242" s="44">
        <v>0.31</v>
      </c>
    </row>
    <row r="243" spans="1:5" ht="14.25" hidden="1" thickTop="1" thickBot="1">
      <c r="A243" s="41" t="s">
        <v>369</v>
      </c>
      <c r="B243" s="42"/>
      <c r="C243" s="42"/>
      <c r="D243" s="43" t="s">
        <v>370</v>
      </c>
      <c r="E243" s="44">
        <v>0.32700000000000001</v>
      </c>
    </row>
    <row r="244" spans="1:5" ht="14.25" hidden="1" thickTop="1" thickBot="1">
      <c r="A244" s="41" t="s">
        <v>373</v>
      </c>
      <c r="B244" s="42"/>
      <c r="C244" s="42"/>
      <c r="D244" s="43" t="s">
        <v>374</v>
      </c>
      <c r="E244" s="44">
        <v>0.30000000000000004</v>
      </c>
    </row>
    <row r="245" spans="1:5" ht="14.25" hidden="1" thickTop="1" thickBot="1">
      <c r="A245" s="41" t="s">
        <v>377</v>
      </c>
      <c r="B245" s="42"/>
      <c r="C245" s="42"/>
      <c r="D245" s="43" t="s">
        <v>378</v>
      </c>
      <c r="E245" s="44">
        <v>0.33</v>
      </c>
    </row>
    <row r="246" spans="1:5" ht="14.25" hidden="1" thickTop="1" thickBot="1">
      <c r="A246" s="41" t="s">
        <v>381</v>
      </c>
      <c r="B246" s="42"/>
      <c r="C246" s="42"/>
      <c r="D246" s="43" t="s">
        <v>382</v>
      </c>
      <c r="E246" s="44">
        <v>0.378</v>
      </c>
    </row>
    <row r="247" spans="1:5" ht="14.25" hidden="1" thickTop="1" thickBot="1">
      <c r="A247" s="41" t="s">
        <v>385</v>
      </c>
      <c r="B247" s="42"/>
      <c r="C247" s="42"/>
      <c r="D247" s="43" t="s">
        <v>386</v>
      </c>
      <c r="E247" s="44">
        <v>0.433</v>
      </c>
    </row>
    <row r="248" spans="1:5" ht="14.25" hidden="1" thickTop="1" thickBot="1">
      <c r="A248" s="41" t="s">
        <v>389</v>
      </c>
      <c r="B248" s="42"/>
      <c r="C248" s="42"/>
      <c r="D248" s="43" t="s">
        <v>390</v>
      </c>
      <c r="E248" s="44">
        <v>0.56800000000000006</v>
      </c>
    </row>
    <row r="249" spans="1:5" ht="14.25" hidden="1" thickTop="1" thickBot="1">
      <c r="A249" s="41" t="s">
        <v>393</v>
      </c>
      <c r="B249" s="42"/>
      <c r="C249" s="42"/>
      <c r="D249" s="43" t="s">
        <v>394</v>
      </c>
      <c r="E249" s="44">
        <v>0.62</v>
      </c>
    </row>
    <row r="250" spans="1:5" ht="14.25" hidden="1" thickTop="1" thickBot="1">
      <c r="A250" s="41" t="s">
        <v>592</v>
      </c>
      <c r="B250" s="42"/>
      <c r="C250" s="42"/>
      <c r="D250" s="43" t="s">
        <v>593</v>
      </c>
      <c r="E250" s="44">
        <v>0.253</v>
      </c>
    </row>
    <row r="251" spans="1:5" ht="14.25" hidden="1" thickTop="1" thickBot="1">
      <c r="A251" s="41" t="s">
        <v>397</v>
      </c>
      <c r="B251" s="42"/>
      <c r="C251" s="42"/>
      <c r="D251" s="43" t="s">
        <v>398</v>
      </c>
      <c r="E251" s="44">
        <v>0.30000000000000004</v>
      </c>
    </row>
    <row r="252" spans="1:5" ht="14.25" hidden="1" thickTop="1" thickBot="1">
      <c r="A252" s="183" t="s">
        <v>784</v>
      </c>
      <c r="B252" s="183"/>
      <c r="C252" s="183"/>
      <c r="D252" s="183"/>
      <c r="E252" s="183"/>
    </row>
    <row r="253" spans="1:5" ht="14.25" hidden="1" thickTop="1" thickBot="1">
      <c r="A253" s="41" t="s">
        <v>630</v>
      </c>
      <c r="B253" s="42"/>
      <c r="C253" s="42"/>
      <c r="D253" s="43" t="s">
        <v>631</v>
      </c>
      <c r="E253" s="44">
        <v>9.6000000000000002E-2</v>
      </c>
    </row>
    <row r="254" spans="1:5" ht="14.25" hidden="1" thickTop="1" thickBot="1">
      <c r="A254" s="41" t="s">
        <v>632</v>
      </c>
      <c r="B254" s="42"/>
      <c r="C254" s="42"/>
      <c r="D254" s="43" t="s">
        <v>633</v>
      </c>
      <c r="E254" s="44">
        <v>0.19800000000000001</v>
      </c>
    </row>
    <row r="255" spans="1:5" ht="14.25" hidden="1" thickTop="1" thickBot="1">
      <c r="A255" s="41" t="s">
        <v>634</v>
      </c>
      <c r="B255" s="42"/>
      <c r="C255" s="42"/>
      <c r="D255" s="43" t="s">
        <v>635</v>
      </c>
      <c r="E255" s="44">
        <v>0.44800000000000001</v>
      </c>
    </row>
    <row r="256" spans="1:5" ht="14.25" hidden="1" thickTop="1" thickBot="1">
      <c r="A256" s="41" t="s">
        <v>636</v>
      </c>
      <c r="B256" s="42"/>
      <c r="C256" s="42"/>
      <c r="D256" s="43" t="s">
        <v>637</v>
      </c>
      <c r="E256" s="44">
        <v>0.33800000000000002</v>
      </c>
    </row>
    <row r="257" spans="1:5" ht="14.25" hidden="1" thickTop="1" thickBot="1">
      <c r="A257" s="41" t="s">
        <v>638</v>
      </c>
      <c r="B257" s="42"/>
      <c r="C257" s="42"/>
      <c r="D257" s="43" t="s">
        <v>633</v>
      </c>
      <c r="E257" s="44">
        <v>0.19800000000000001</v>
      </c>
    </row>
    <row r="258" spans="1:5" ht="14.25" hidden="1" thickTop="1" thickBot="1">
      <c r="A258" s="41" t="s">
        <v>639</v>
      </c>
      <c r="B258" s="42"/>
      <c r="C258" s="42"/>
      <c r="D258" s="43" t="s">
        <v>635</v>
      </c>
      <c r="E258" s="44">
        <v>0.44800000000000001</v>
      </c>
    </row>
    <row r="259" spans="1:5" ht="14.25" hidden="1" thickTop="1" thickBot="1">
      <c r="A259" s="41" t="s">
        <v>640</v>
      </c>
      <c r="B259" s="42"/>
      <c r="C259" s="42"/>
      <c r="D259" s="43" t="s">
        <v>637</v>
      </c>
      <c r="E259" s="44">
        <v>0.33800000000000002</v>
      </c>
    </row>
    <row r="260" spans="1:5" ht="14.25" hidden="1" thickTop="1" thickBot="1">
      <c r="A260" s="183" t="s">
        <v>785</v>
      </c>
      <c r="B260" s="183"/>
      <c r="C260" s="183"/>
      <c r="D260" s="183"/>
      <c r="E260" s="183"/>
    </row>
    <row r="261" spans="1:5" ht="14.25" hidden="1" thickTop="1" thickBot="1">
      <c r="A261" s="41" t="s">
        <v>446</v>
      </c>
      <c r="B261" s="42"/>
      <c r="C261" s="42"/>
      <c r="D261" s="43" t="s">
        <v>447</v>
      </c>
      <c r="E261" s="46">
        <v>1.85</v>
      </c>
    </row>
    <row r="262" spans="1:5" ht="14.25" hidden="1" thickTop="1" thickBot="1">
      <c r="A262" s="41" t="s">
        <v>450</v>
      </c>
      <c r="B262" s="42"/>
      <c r="C262" s="42"/>
      <c r="D262" s="43" t="s">
        <v>447</v>
      </c>
      <c r="E262" s="46">
        <v>1.85</v>
      </c>
    </row>
    <row r="263" spans="1:5" ht="14.25" hidden="1" thickTop="1" thickBot="1">
      <c r="A263" s="183" t="s">
        <v>786</v>
      </c>
      <c r="B263" s="183"/>
      <c r="C263" s="183"/>
      <c r="D263" s="183"/>
      <c r="E263" s="183"/>
    </row>
    <row r="264" spans="1:5" ht="14.25" hidden="1" thickTop="1" thickBot="1">
      <c r="A264" s="41" t="s">
        <v>515</v>
      </c>
      <c r="B264" s="42"/>
      <c r="C264" s="42"/>
      <c r="D264" s="43" t="s">
        <v>516</v>
      </c>
      <c r="E264" s="46">
        <v>0.25</v>
      </c>
    </row>
    <row r="265" spans="1:5" ht="14.25" hidden="1" thickTop="1" thickBot="1">
      <c r="A265" s="41" t="s">
        <v>519</v>
      </c>
      <c r="B265" s="42"/>
      <c r="C265" s="42"/>
      <c r="D265" s="43" t="s">
        <v>520</v>
      </c>
      <c r="E265" s="46">
        <v>0.38</v>
      </c>
    </row>
    <row r="266" spans="1:5" ht="14.25" hidden="1" thickTop="1" thickBot="1">
      <c r="A266" s="41" t="s">
        <v>521</v>
      </c>
      <c r="B266" s="42"/>
      <c r="C266" s="42"/>
      <c r="D266" s="43" t="s">
        <v>522</v>
      </c>
      <c r="E266" s="46">
        <v>0.43</v>
      </c>
    </row>
    <row r="267" spans="1:5" ht="14.25" hidden="1" thickTop="1" thickBot="1">
      <c r="A267" s="41" t="s">
        <v>523</v>
      </c>
      <c r="B267" s="42"/>
      <c r="C267" s="42"/>
      <c r="D267" s="43" t="s">
        <v>524</v>
      </c>
      <c r="E267" s="44">
        <v>1.5</v>
      </c>
    </row>
    <row r="268" spans="1:5" ht="14.25" hidden="1" thickTop="1" thickBot="1">
      <c r="A268" s="183" t="s">
        <v>787</v>
      </c>
      <c r="B268" s="183"/>
      <c r="C268" s="183"/>
      <c r="D268" s="183"/>
      <c r="E268" s="183"/>
    </row>
    <row r="269" spans="1:5" ht="14.25" hidden="1" thickTop="1" thickBot="1">
      <c r="A269" s="47" t="s">
        <v>619</v>
      </c>
      <c r="B269" s="42"/>
      <c r="C269" s="42"/>
      <c r="D269" s="43" t="s">
        <v>624</v>
      </c>
      <c r="E269" s="44">
        <v>0.05</v>
      </c>
    </row>
    <row r="270" spans="1:5" ht="14.25" hidden="1" thickTop="1" thickBot="1">
      <c r="A270" s="47" t="s">
        <v>620</v>
      </c>
      <c r="B270" s="42"/>
      <c r="C270" s="42"/>
      <c r="D270" s="43" t="s">
        <v>625</v>
      </c>
      <c r="E270" s="44">
        <v>6.7000000000000004E-2</v>
      </c>
    </row>
    <row r="271" spans="1:5" ht="14.25" hidden="1" thickTop="1" thickBot="1">
      <c r="A271" s="47" t="s">
        <v>621</v>
      </c>
      <c r="B271" s="42"/>
      <c r="C271" s="42"/>
      <c r="D271" s="43" t="s">
        <v>627</v>
      </c>
      <c r="E271" s="44">
        <v>0.08</v>
      </c>
    </row>
    <row r="272" spans="1:5" ht="14.25" hidden="1" thickTop="1" thickBot="1">
      <c r="A272" s="47" t="s">
        <v>622</v>
      </c>
      <c r="B272" s="42"/>
      <c r="C272" s="42"/>
      <c r="D272" s="43" t="s">
        <v>628</v>
      </c>
      <c r="E272" s="44">
        <v>0.09</v>
      </c>
    </row>
    <row r="273" spans="1:5" ht="14.25" hidden="1" thickTop="1" thickBot="1">
      <c r="A273" s="47" t="s">
        <v>623</v>
      </c>
      <c r="B273" s="42"/>
      <c r="C273" s="42"/>
      <c r="D273" s="43" t="s">
        <v>629</v>
      </c>
      <c r="E273" s="44">
        <v>0.14000000000000001</v>
      </c>
    </row>
    <row r="274" spans="1:5" ht="14.25" hidden="1" thickTop="1" thickBot="1">
      <c r="A274" s="183" t="s">
        <v>788</v>
      </c>
      <c r="B274" s="183"/>
      <c r="C274" s="183"/>
      <c r="D274" s="183"/>
      <c r="E274" s="183"/>
    </row>
    <row r="275" spans="1:5" ht="14.25" hidden="1" thickTop="1" thickBot="1">
      <c r="A275" s="41" t="s">
        <v>436</v>
      </c>
      <c r="B275" s="42"/>
      <c r="C275" s="42"/>
      <c r="D275" s="43" t="s">
        <v>437</v>
      </c>
      <c r="E275" s="44">
        <v>1.5</v>
      </c>
    </row>
    <row r="276" spans="1:5" ht="14.25" hidden="1" thickTop="1" thickBot="1">
      <c r="A276" s="41" t="s">
        <v>440</v>
      </c>
      <c r="B276" s="42"/>
      <c r="C276" s="42"/>
      <c r="D276" s="43" t="s">
        <v>441</v>
      </c>
      <c r="E276" s="44">
        <v>0.5</v>
      </c>
    </row>
    <row r="277" spans="1:5" ht="14.25" hidden="1" thickTop="1" thickBot="1">
      <c r="A277" s="183" t="s">
        <v>789</v>
      </c>
      <c r="B277" s="183"/>
      <c r="C277" s="183"/>
      <c r="D277" s="183"/>
      <c r="E277" s="183"/>
    </row>
    <row r="278" spans="1:5" ht="14.25" hidden="1" thickTop="1" thickBot="1">
      <c r="A278" s="41" t="s">
        <v>594</v>
      </c>
      <c r="B278" s="42"/>
      <c r="C278" s="42"/>
      <c r="D278" s="43" t="s">
        <v>525</v>
      </c>
      <c r="E278" s="44">
        <v>0.18</v>
      </c>
    </row>
    <row r="279" spans="1:5" ht="14.25" hidden="1" thickTop="1" thickBot="1">
      <c r="A279" s="183" t="s">
        <v>790</v>
      </c>
      <c r="B279" s="183"/>
      <c r="C279" s="183"/>
      <c r="D279" s="183"/>
      <c r="E279" s="183"/>
    </row>
    <row r="280" spans="1:5" ht="14.25" hidden="1" thickTop="1" thickBot="1">
      <c r="A280" s="41" t="s">
        <v>426</v>
      </c>
      <c r="B280" s="42"/>
      <c r="C280" s="42"/>
      <c r="D280" s="43" t="s">
        <v>427</v>
      </c>
      <c r="E280" s="48">
        <v>2.7</v>
      </c>
    </row>
    <row r="281" spans="1:5" ht="14.25" hidden="1" thickTop="1" thickBot="1">
      <c r="A281" s="41" t="s">
        <v>430</v>
      </c>
      <c r="B281" s="42"/>
      <c r="C281" s="42"/>
      <c r="D281" s="43" t="s">
        <v>431</v>
      </c>
      <c r="E281" s="48">
        <v>1.5</v>
      </c>
    </row>
    <row r="282" spans="1:5" ht="14.25" hidden="1" thickTop="1" thickBot="1">
      <c r="A282" s="183" t="s">
        <v>791</v>
      </c>
      <c r="B282" s="183"/>
      <c r="C282" s="183"/>
      <c r="D282" s="183"/>
      <c r="E282" s="183"/>
    </row>
    <row r="283" spans="1:5" ht="14.25" hidden="1" thickTop="1" thickBot="1">
      <c r="A283" s="41" t="s">
        <v>595</v>
      </c>
      <c r="B283" s="42"/>
      <c r="C283" s="42"/>
      <c r="D283" s="43" t="s">
        <v>418</v>
      </c>
      <c r="E283" s="44">
        <v>0.12</v>
      </c>
    </row>
    <row r="284" spans="1:5" ht="14.25" hidden="1" thickTop="1" thickBot="1">
      <c r="A284" s="41" t="s">
        <v>596</v>
      </c>
      <c r="B284" s="42"/>
      <c r="C284" s="42"/>
      <c r="D284" s="43" t="s">
        <v>421</v>
      </c>
      <c r="E284" s="44">
        <v>0.04</v>
      </c>
    </row>
    <row r="285" spans="1:5" ht="14.25" hidden="1" thickTop="1" thickBot="1">
      <c r="A285" s="183" t="s">
        <v>792</v>
      </c>
      <c r="B285" s="183"/>
      <c r="C285" s="183"/>
      <c r="D285" s="183"/>
      <c r="E285" s="183"/>
    </row>
    <row r="286" spans="1:5" ht="14.25" hidden="1" thickTop="1" thickBot="1">
      <c r="A286" s="49" t="s">
        <v>401</v>
      </c>
      <c r="B286" s="42"/>
      <c r="C286" s="42"/>
      <c r="D286" s="50" t="s">
        <v>402</v>
      </c>
      <c r="E286" s="48">
        <v>0.64</v>
      </c>
    </row>
    <row r="287" spans="1:5" ht="14.25" hidden="1" thickTop="1" thickBot="1">
      <c r="A287" s="49" t="s">
        <v>405</v>
      </c>
      <c r="B287" s="42"/>
      <c r="C287" s="42"/>
      <c r="D287" s="50" t="s">
        <v>406</v>
      </c>
      <c r="E287" s="48">
        <v>0.25</v>
      </c>
    </row>
    <row r="288" spans="1:5" ht="14.25" hidden="1" thickTop="1" thickBot="1">
      <c r="A288" s="49" t="s">
        <v>409</v>
      </c>
      <c r="B288" s="42"/>
      <c r="C288" s="42"/>
      <c r="D288" s="50" t="s">
        <v>406</v>
      </c>
      <c r="E288" s="48">
        <v>0.25</v>
      </c>
    </row>
    <row r="289" spans="1:5" ht="14.25" hidden="1" thickTop="1" thickBot="1">
      <c r="A289" s="49" t="s">
        <v>412</v>
      </c>
      <c r="B289" s="42"/>
      <c r="C289" s="42"/>
      <c r="D289" s="50" t="s">
        <v>413</v>
      </c>
      <c r="E289" s="48">
        <v>0.45</v>
      </c>
    </row>
    <row r="290" spans="1:5" ht="14.25" hidden="1" thickTop="1" thickBot="1">
      <c r="A290" s="183" t="s">
        <v>793</v>
      </c>
      <c r="B290" s="183"/>
      <c r="C290" s="183"/>
      <c r="D290" s="183"/>
      <c r="E290" s="183"/>
    </row>
    <row r="291" spans="1:5" ht="14.25" hidden="1" thickTop="1" thickBot="1">
      <c r="A291" s="41" t="s">
        <v>649</v>
      </c>
      <c r="B291" s="42"/>
      <c r="C291" s="42"/>
      <c r="D291" s="43" t="s">
        <v>452</v>
      </c>
      <c r="E291" s="44">
        <v>3.23</v>
      </c>
    </row>
    <row r="292" spans="1:5" ht="14.25" hidden="1" thickTop="1" thickBot="1">
      <c r="A292" s="41" t="s">
        <v>451</v>
      </c>
      <c r="B292" s="42"/>
      <c r="C292" s="42"/>
      <c r="D292" s="43" t="s">
        <v>452</v>
      </c>
      <c r="E292" s="44">
        <v>3.23</v>
      </c>
    </row>
    <row r="293" spans="1:5" ht="14.25" hidden="1" thickTop="1" thickBot="1">
      <c r="A293" s="41" t="s">
        <v>650</v>
      </c>
      <c r="B293" s="42"/>
      <c r="C293" s="42"/>
      <c r="D293" s="43" t="s">
        <v>456</v>
      </c>
      <c r="E293" s="44">
        <v>2.0499999999999998</v>
      </c>
    </row>
    <row r="294" spans="1:5" ht="14.25" hidden="1" thickTop="1" thickBot="1">
      <c r="A294" s="41" t="s">
        <v>455</v>
      </c>
      <c r="B294" s="42"/>
      <c r="C294" s="42"/>
      <c r="D294" s="43" t="s">
        <v>456</v>
      </c>
      <c r="E294" s="44">
        <v>2.0499999999999998</v>
      </c>
    </row>
    <row r="295" spans="1:5" ht="14.25" hidden="1" thickTop="1" thickBot="1">
      <c r="A295" s="41" t="s">
        <v>651</v>
      </c>
      <c r="B295" s="42"/>
      <c r="C295" s="42"/>
      <c r="D295" s="43" t="s">
        <v>460</v>
      </c>
      <c r="E295" s="44">
        <v>2.82</v>
      </c>
    </row>
    <row r="296" spans="1:5" ht="14.25" hidden="1" thickTop="1" thickBot="1">
      <c r="A296" s="41" t="s">
        <v>459</v>
      </c>
      <c r="B296" s="42"/>
      <c r="C296" s="42"/>
      <c r="D296" s="43" t="s">
        <v>460</v>
      </c>
      <c r="E296" s="44">
        <v>2.82</v>
      </c>
    </row>
    <row r="297" spans="1:5" ht="14.25" hidden="1" thickTop="1" thickBot="1">
      <c r="A297" s="41" t="s">
        <v>652</v>
      </c>
      <c r="B297" s="42"/>
      <c r="C297" s="42"/>
      <c r="D297" s="43" t="s">
        <v>464</v>
      </c>
      <c r="E297" s="44">
        <v>1.8</v>
      </c>
    </row>
    <row r="298" spans="1:5" ht="14.25" hidden="1" thickTop="1" thickBot="1">
      <c r="A298" s="41" t="s">
        <v>463</v>
      </c>
      <c r="B298" s="42"/>
      <c r="C298" s="42"/>
      <c r="D298" s="43" t="s">
        <v>464</v>
      </c>
      <c r="E298" s="44">
        <v>1.8</v>
      </c>
    </row>
    <row r="299" spans="1:5" ht="14.25" hidden="1" thickTop="1" thickBot="1">
      <c r="A299" s="41" t="s">
        <v>653</v>
      </c>
      <c r="B299" s="42"/>
      <c r="C299" s="42"/>
      <c r="D299" s="43" t="s">
        <v>468</v>
      </c>
      <c r="E299" s="44">
        <v>2.2999999999999998</v>
      </c>
    </row>
    <row r="300" spans="1:5" ht="14.25" hidden="1" thickTop="1" thickBot="1">
      <c r="A300" s="41" t="s">
        <v>467</v>
      </c>
      <c r="B300" s="42"/>
      <c r="C300" s="42"/>
      <c r="D300" s="43" t="s">
        <v>468</v>
      </c>
      <c r="E300" s="44">
        <v>2.2999999999999998</v>
      </c>
    </row>
    <row r="301" spans="1:5" ht="14.25" hidden="1" thickTop="1" thickBot="1">
      <c r="A301" s="41" t="s">
        <v>654</v>
      </c>
      <c r="B301" s="42"/>
      <c r="C301" s="42"/>
      <c r="D301" s="43" t="s">
        <v>472</v>
      </c>
      <c r="E301" s="44">
        <v>1.45</v>
      </c>
    </row>
    <row r="302" spans="1:5" ht="14.25" hidden="1" thickTop="1" thickBot="1">
      <c r="A302" s="41" t="s">
        <v>471</v>
      </c>
      <c r="B302" s="42"/>
      <c r="C302" s="42"/>
      <c r="D302" s="43" t="s">
        <v>472</v>
      </c>
      <c r="E302" s="44">
        <v>1.45</v>
      </c>
    </row>
    <row r="303" spans="1:5" ht="14.25" hidden="1" thickTop="1" thickBot="1">
      <c r="A303" s="41" t="s">
        <v>682</v>
      </c>
      <c r="B303" s="42"/>
      <c r="C303" s="42"/>
      <c r="D303" s="43" t="s">
        <v>683</v>
      </c>
      <c r="E303" s="44">
        <v>2.4500000000000002</v>
      </c>
    </row>
    <row r="304" spans="1:5" ht="14.25" hidden="1" thickTop="1" thickBot="1">
      <c r="A304" s="41" t="s">
        <v>655</v>
      </c>
      <c r="B304" s="42"/>
      <c r="C304" s="42"/>
      <c r="D304" s="43" t="s">
        <v>475</v>
      </c>
      <c r="E304" s="44">
        <v>1.9500000000000002</v>
      </c>
    </row>
    <row r="305" spans="1:5" ht="14.25" hidden="1" thickTop="1" thickBot="1">
      <c r="A305" s="41" t="s">
        <v>474</v>
      </c>
      <c r="B305" s="42"/>
      <c r="C305" s="42"/>
      <c r="D305" s="43" t="s">
        <v>475</v>
      </c>
      <c r="E305" s="44">
        <v>1.9500000000000002</v>
      </c>
    </row>
    <row r="306" spans="1:5" ht="14.25" hidden="1" thickTop="1" thickBot="1">
      <c r="A306" s="41" t="s">
        <v>656</v>
      </c>
      <c r="B306" s="42"/>
      <c r="C306" s="42"/>
      <c r="D306" s="43" t="s">
        <v>477</v>
      </c>
      <c r="E306" s="44">
        <v>1.25</v>
      </c>
    </row>
    <row r="307" spans="1:5" ht="14.25" hidden="1" thickTop="1" thickBot="1">
      <c r="A307" s="41" t="s">
        <v>476</v>
      </c>
      <c r="B307" s="42"/>
      <c r="C307" s="42"/>
      <c r="D307" s="43" t="s">
        <v>477</v>
      </c>
      <c r="E307" s="44">
        <v>1.25</v>
      </c>
    </row>
    <row r="308" spans="1:5" ht="14.25" hidden="1" thickTop="1" thickBot="1">
      <c r="A308" s="41" t="s">
        <v>657</v>
      </c>
      <c r="B308" s="42"/>
      <c r="C308" s="42"/>
      <c r="D308" s="43" t="s">
        <v>481</v>
      </c>
      <c r="E308" s="44">
        <v>2.15</v>
      </c>
    </row>
    <row r="309" spans="1:5" ht="14.25" hidden="1" thickTop="1" thickBot="1">
      <c r="A309" s="41" t="s">
        <v>480</v>
      </c>
      <c r="B309" s="42"/>
      <c r="C309" s="42"/>
      <c r="D309" s="43" t="s">
        <v>481</v>
      </c>
      <c r="E309" s="44">
        <v>2.15</v>
      </c>
    </row>
    <row r="310" spans="1:5" ht="14.25" hidden="1" thickTop="1" thickBot="1">
      <c r="A310" s="41" t="s">
        <v>658</v>
      </c>
      <c r="B310" s="42"/>
      <c r="C310" s="42"/>
      <c r="D310" s="43" t="s">
        <v>485</v>
      </c>
      <c r="E310" s="44">
        <v>1.03</v>
      </c>
    </row>
    <row r="311" spans="1:5" ht="14.25" hidden="1" thickTop="1" thickBot="1">
      <c r="A311" s="41" t="s">
        <v>484</v>
      </c>
      <c r="B311" s="42"/>
      <c r="C311" s="42"/>
      <c r="D311" s="43" t="s">
        <v>485</v>
      </c>
      <c r="E311" s="44">
        <v>1.03</v>
      </c>
    </row>
    <row r="312" spans="1:5" ht="14.25" hidden="1" thickTop="1" thickBot="1">
      <c r="A312" s="41" t="s">
        <v>659</v>
      </c>
      <c r="B312" s="42"/>
      <c r="C312" s="42"/>
      <c r="D312" s="43" t="s">
        <v>600</v>
      </c>
      <c r="E312" s="44">
        <v>0.65</v>
      </c>
    </row>
    <row r="313" spans="1:5" ht="14.25" hidden="1" thickTop="1" thickBot="1">
      <c r="A313" s="41" t="s">
        <v>599</v>
      </c>
      <c r="B313" s="42"/>
      <c r="C313" s="42"/>
      <c r="D313" s="43" t="s">
        <v>600</v>
      </c>
      <c r="E313" s="44">
        <v>0.65</v>
      </c>
    </row>
    <row r="314" spans="1:5" ht="14.25" hidden="1" thickTop="1" thickBot="1">
      <c r="A314" s="41" t="s">
        <v>488</v>
      </c>
      <c r="B314" s="42"/>
      <c r="C314" s="42"/>
      <c r="D314" s="43" t="s">
        <v>489</v>
      </c>
      <c r="E314" s="44">
        <v>1.9</v>
      </c>
    </row>
    <row r="315" spans="1:5" ht="14.25" hidden="1" thickTop="1" thickBot="1">
      <c r="A315" s="41" t="s">
        <v>492</v>
      </c>
      <c r="B315" s="42"/>
      <c r="C315" s="42"/>
      <c r="D315" s="43" t="s">
        <v>489</v>
      </c>
      <c r="E315" s="44">
        <v>1.9</v>
      </c>
    </row>
    <row r="316" spans="1:5" ht="14.25" hidden="1" thickTop="1" thickBot="1">
      <c r="A316" s="41" t="s">
        <v>660</v>
      </c>
      <c r="B316" s="42"/>
      <c r="C316" s="42"/>
      <c r="D316" s="43" t="s">
        <v>496</v>
      </c>
      <c r="E316" s="44">
        <v>0.91</v>
      </c>
    </row>
    <row r="317" spans="1:5" ht="14.25" hidden="1" thickTop="1" thickBot="1">
      <c r="A317" s="41" t="s">
        <v>495</v>
      </c>
      <c r="B317" s="42"/>
      <c r="C317" s="42"/>
      <c r="D317" s="43" t="s">
        <v>496</v>
      </c>
      <c r="E317" s="44">
        <v>0.91</v>
      </c>
    </row>
    <row r="318" spans="1:5" ht="14.25" hidden="1" thickTop="1" thickBot="1">
      <c r="A318" s="41" t="s">
        <v>661</v>
      </c>
      <c r="B318" s="42"/>
      <c r="C318" s="42"/>
      <c r="D318" s="43" t="s">
        <v>602</v>
      </c>
      <c r="E318" s="44">
        <v>0.57999999999999996</v>
      </c>
    </row>
    <row r="319" spans="1:5" ht="14.25" hidden="1" thickTop="1" thickBot="1">
      <c r="A319" s="41" t="s">
        <v>601</v>
      </c>
      <c r="B319" s="42"/>
      <c r="C319" s="42"/>
      <c r="D319" s="43" t="s">
        <v>602</v>
      </c>
      <c r="E319" s="44">
        <v>0.57999999999999996</v>
      </c>
    </row>
    <row r="320" spans="1:5" ht="14.25" hidden="1" thickTop="1" thickBot="1">
      <c r="A320" s="41" t="s">
        <v>662</v>
      </c>
      <c r="B320" s="42"/>
      <c r="C320" s="42"/>
      <c r="D320" s="43" t="s">
        <v>500</v>
      </c>
      <c r="E320" s="44">
        <v>1.63</v>
      </c>
    </row>
    <row r="321" spans="1:5" ht="14.25" hidden="1" thickTop="1" thickBot="1">
      <c r="A321" s="41" t="s">
        <v>499</v>
      </c>
      <c r="B321" s="42"/>
      <c r="C321" s="42"/>
      <c r="D321" s="43" t="s">
        <v>500</v>
      </c>
      <c r="E321" s="44">
        <v>1.63</v>
      </c>
    </row>
    <row r="322" spans="1:5" ht="14.25" hidden="1" thickTop="1" thickBot="1">
      <c r="A322" s="41" t="s">
        <v>663</v>
      </c>
      <c r="B322" s="42"/>
      <c r="C322" s="42"/>
      <c r="D322" s="43" t="s">
        <v>504</v>
      </c>
      <c r="E322" s="44">
        <v>0.78</v>
      </c>
    </row>
    <row r="323" spans="1:5" ht="14.25" hidden="1" thickTop="1" thickBot="1">
      <c r="A323" s="41" t="s">
        <v>503</v>
      </c>
      <c r="B323" s="42"/>
      <c r="C323" s="42"/>
      <c r="D323" s="43" t="s">
        <v>504</v>
      </c>
      <c r="E323" s="44">
        <v>0.78</v>
      </c>
    </row>
    <row r="324" spans="1:5" ht="14.25" hidden="1" thickTop="1" thickBot="1">
      <c r="A324" s="41" t="s">
        <v>664</v>
      </c>
      <c r="B324" s="42"/>
      <c r="C324" s="42"/>
      <c r="D324" s="43" t="s">
        <v>604</v>
      </c>
      <c r="E324" s="44">
        <v>0.5</v>
      </c>
    </row>
    <row r="325" spans="1:5" ht="14.25" hidden="1" thickTop="1" thickBot="1">
      <c r="A325" s="41" t="s">
        <v>603</v>
      </c>
      <c r="B325" s="42"/>
      <c r="C325" s="42"/>
      <c r="D325" s="43" t="s">
        <v>604</v>
      </c>
      <c r="E325" s="44">
        <v>0.5</v>
      </c>
    </row>
    <row r="326" spans="1:5" ht="14.25" hidden="1" thickTop="1" thickBot="1">
      <c r="A326" s="41" t="s">
        <v>665</v>
      </c>
      <c r="B326" s="42"/>
      <c r="C326" s="42"/>
      <c r="D326" s="43" t="s">
        <v>508</v>
      </c>
      <c r="E326" s="44">
        <v>1.38</v>
      </c>
    </row>
    <row r="327" spans="1:5" ht="14.25" hidden="1" thickTop="1" thickBot="1">
      <c r="A327" s="41" t="s">
        <v>507</v>
      </c>
      <c r="B327" s="42"/>
      <c r="C327" s="42"/>
      <c r="D327" s="43" t="s">
        <v>508</v>
      </c>
      <c r="E327" s="44">
        <v>1.38</v>
      </c>
    </row>
    <row r="328" spans="1:5" ht="14.25" hidden="1" thickTop="1" thickBot="1">
      <c r="A328" s="41" t="s">
        <v>666</v>
      </c>
      <c r="B328" s="42"/>
      <c r="C328" s="42"/>
      <c r="D328" s="43" t="s">
        <v>648</v>
      </c>
      <c r="E328" s="44">
        <v>0.65</v>
      </c>
    </row>
    <row r="329" spans="1:5" ht="14.25" hidden="1" thickTop="1" thickBot="1">
      <c r="A329" s="41" t="s">
        <v>647</v>
      </c>
      <c r="B329" s="42"/>
      <c r="C329" s="42"/>
      <c r="D329" s="43" t="s">
        <v>648</v>
      </c>
      <c r="E329" s="44">
        <v>0.65</v>
      </c>
    </row>
    <row r="330" spans="1:5" ht="14.25" hidden="1" thickTop="1" thickBot="1">
      <c r="A330" s="41" t="s">
        <v>667</v>
      </c>
      <c r="B330" s="42"/>
      <c r="C330" s="42"/>
      <c r="D330" s="43" t="s">
        <v>512</v>
      </c>
      <c r="E330" s="44">
        <v>0.42</v>
      </c>
    </row>
    <row r="331" spans="1:5" ht="14.25" hidden="1" thickTop="1" thickBot="1">
      <c r="A331" s="41" t="s">
        <v>511</v>
      </c>
      <c r="B331" s="42"/>
      <c r="C331" s="42"/>
      <c r="D331" s="43" t="s">
        <v>512</v>
      </c>
      <c r="E331" s="44">
        <v>0.42</v>
      </c>
    </row>
    <row r="332" spans="1:5" ht="14.25" hidden="1" thickTop="1" thickBot="1">
      <c r="A332" s="41" t="s">
        <v>668</v>
      </c>
      <c r="B332" s="42"/>
      <c r="C332" s="42"/>
      <c r="D332" s="43" t="s">
        <v>514</v>
      </c>
      <c r="E332" s="44">
        <v>1.1499999999999999</v>
      </c>
    </row>
    <row r="333" spans="1:5" ht="14.25" hidden="1" thickTop="1" thickBot="1">
      <c r="A333" s="41" t="s">
        <v>513</v>
      </c>
      <c r="B333" s="42"/>
      <c r="C333" s="42"/>
      <c r="D333" s="43" t="s">
        <v>514</v>
      </c>
      <c r="E333" s="44">
        <v>1.1499999999999999</v>
      </c>
    </row>
    <row r="334" spans="1:5" ht="14.25" hidden="1" thickTop="1" thickBot="1">
      <c r="A334" s="41" t="s">
        <v>669</v>
      </c>
      <c r="B334" s="42"/>
      <c r="C334" s="42"/>
      <c r="D334" s="43" t="s">
        <v>606</v>
      </c>
      <c r="E334" s="44">
        <v>0.55000000000000004</v>
      </c>
    </row>
    <row r="335" spans="1:5" ht="14.25" hidden="1" thickTop="1" thickBot="1">
      <c r="A335" s="41" t="s">
        <v>605</v>
      </c>
      <c r="B335" s="42"/>
      <c r="C335" s="42"/>
      <c r="D335" s="43" t="s">
        <v>606</v>
      </c>
      <c r="E335" s="44">
        <v>0.55000000000000004</v>
      </c>
    </row>
    <row r="336" spans="1:5" ht="14.25" hidden="1" thickTop="1" thickBot="1">
      <c r="A336" s="41" t="s">
        <v>517</v>
      </c>
      <c r="B336" s="42"/>
      <c r="C336" s="42"/>
      <c r="D336" s="43" t="s">
        <v>518</v>
      </c>
      <c r="E336" s="44">
        <v>0.93</v>
      </c>
    </row>
    <row r="337" spans="1:5" ht="14.25" hidden="1" thickTop="1" thickBot="1">
      <c r="A337" s="183" t="s">
        <v>684</v>
      </c>
      <c r="B337" s="183"/>
      <c r="C337" s="183"/>
      <c r="D337" s="183"/>
      <c r="E337" s="183"/>
    </row>
    <row r="338" spans="1:5" ht="14.25" hidden="1" thickTop="1" thickBot="1">
      <c r="A338" s="41" t="s">
        <v>614</v>
      </c>
      <c r="B338" s="42"/>
      <c r="C338" s="42"/>
      <c r="D338" s="43" t="s">
        <v>615</v>
      </c>
      <c r="E338" s="44">
        <v>1.1499999999999999</v>
      </c>
    </row>
    <row r="339" spans="1:5" ht="14.25" hidden="1" thickTop="1" thickBot="1">
      <c r="A339" s="41" t="s">
        <v>453</v>
      </c>
      <c r="B339" s="42"/>
      <c r="C339" s="42"/>
      <c r="D339" s="43" t="s">
        <v>454</v>
      </c>
      <c r="E339" s="44">
        <v>1.38</v>
      </c>
    </row>
    <row r="340" spans="1:5" ht="14.25" hidden="1" thickTop="1" thickBot="1">
      <c r="A340" s="41" t="s">
        <v>675</v>
      </c>
      <c r="B340" s="42"/>
      <c r="C340" s="42"/>
      <c r="D340" s="43" t="s">
        <v>458</v>
      </c>
      <c r="E340" s="44">
        <v>1.6</v>
      </c>
    </row>
    <row r="341" spans="1:5" ht="14.25" hidden="1" thickTop="1" thickBot="1">
      <c r="A341" s="41" t="s">
        <v>457</v>
      </c>
      <c r="B341" s="42"/>
      <c r="C341" s="42"/>
      <c r="D341" s="43" t="s">
        <v>458</v>
      </c>
      <c r="E341" s="44">
        <v>1.6</v>
      </c>
    </row>
    <row r="342" spans="1:5" ht="14.25" hidden="1" thickTop="1" thickBot="1">
      <c r="A342" s="41" t="s">
        <v>674</v>
      </c>
      <c r="B342" s="42"/>
      <c r="C342" s="42"/>
      <c r="D342" s="43" t="s">
        <v>462</v>
      </c>
      <c r="E342" s="44">
        <v>1.83</v>
      </c>
    </row>
    <row r="343" spans="1:5" ht="14.25" hidden="1" thickTop="1" thickBot="1">
      <c r="A343" s="41" t="s">
        <v>461</v>
      </c>
      <c r="B343" s="42"/>
      <c r="C343" s="42"/>
      <c r="D343" s="43" t="s">
        <v>462</v>
      </c>
      <c r="E343" s="44">
        <v>1.83</v>
      </c>
    </row>
    <row r="344" spans="1:5" ht="14.25" hidden="1" thickTop="1" thickBot="1">
      <c r="A344" s="41" t="s">
        <v>673</v>
      </c>
      <c r="B344" s="42"/>
      <c r="C344" s="42"/>
      <c r="D344" s="43" t="s">
        <v>466</v>
      </c>
      <c r="E344" s="44">
        <v>2.0499999999999998</v>
      </c>
    </row>
    <row r="345" spans="1:5" ht="14.25" hidden="1" thickTop="1" thickBot="1">
      <c r="A345" s="41" t="s">
        <v>465</v>
      </c>
      <c r="B345" s="42"/>
      <c r="C345" s="42"/>
      <c r="D345" s="43" t="s">
        <v>466</v>
      </c>
      <c r="E345" s="44">
        <v>2.0499999999999998</v>
      </c>
    </row>
    <row r="346" spans="1:5" ht="14.25" hidden="1" thickTop="1" thickBot="1">
      <c r="A346" s="41" t="s">
        <v>672</v>
      </c>
      <c r="B346" s="42"/>
      <c r="C346" s="42"/>
      <c r="D346" s="43" t="s">
        <v>470</v>
      </c>
      <c r="E346" s="44">
        <v>2.2800000000000002</v>
      </c>
    </row>
    <row r="347" spans="1:5" ht="14.25" hidden="1" thickTop="1" thickBot="1">
      <c r="A347" s="41" t="s">
        <v>469</v>
      </c>
      <c r="B347" s="42"/>
      <c r="C347" s="42"/>
      <c r="D347" s="43" t="s">
        <v>470</v>
      </c>
      <c r="E347" s="44">
        <v>2.2800000000000002</v>
      </c>
    </row>
    <row r="348" spans="1:5" ht="14.25" hidden="1" thickTop="1" thickBot="1">
      <c r="A348" s="41" t="s">
        <v>671</v>
      </c>
      <c r="B348" s="42"/>
      <c r="C348" s="42"/>
      <c r="D348" s="43" t="s">
        <v>617</v>
      </c>
      <c r="E348" s="44">
        <v>2.5</v>
      </c>
    </row>
    <row r="349" spans="1:5" ht="14.25" hidden="1" thickTop="1" thickBot="1">
      <c r="A349" s="41" t="s">
        <v>616</v>
      </c>
      <c r="B349" s="42"/>
      <c r="C349" s="42"/>
      <c r="D349" s="43" t="s">
        <v>617</v>
      </c>
      <c r="E349" s="44">
        <v>2.5</v>
      </c>
    </row>
    <row r="350" spans="1:5" ht="14.25" hidden="1" thickTop="1" thickBot="1">
      <c r="A350" s="41" t="s">
        <v>670</v>
      </c>
      <c r="B350" s="42"/>
      <c r="C350" s="42"/>
      <c r="D350" s="43" t="s">
        <v>618</v>
      </c>
      <c r="E350" s="44">
        <v>2.73</v>
      </c>
    </row>
    <row r="351" spans="1:5" ht="14.25" hidden="1" thickTop="1" thickBot="1">
      <c r="A351" s="41" t="s">
        <v>473</v>
      </c>
      <c r="B351" s="42"/>
      <c r="C351" s="42"/>
      <c r="D351" s="43" t="s">
        <v>618</v>
      </c>
      <c r="E351" s="44">
        <v>2.73</v>
      </c>
    </row>
    <row r="352" spans="1:5" ht="14.25" hidden="1" thickTop="1" thickBot="1">
      <c r="A352" s="190" t="s">
        <v>794</v>
      </c>
      <c r="B352" s="190"/>
      <c r="C352" s="190"/>
      <c r="D352" s="190"/>
      <c r="E352" s="190"/>
    </row>
    <row r="353" spans="1:5" ht="14.25" hidden="1" thickTop="1" thickBot="1">
      <c r="A353" s="41" t="s">
        <v>403</v>
      </c>
      <c r="B353" s="42"/>
      <c r="C353" s="42"/>
      <c r="D353" s="43" t="s">
        <v>404</v>
      </c>
      <c r="E353" s="44">
        <v>1.96</v>
      </c>
    </row>
    <row r="354" spans="1:5" ht="14.25" hidden="1" thickTop="1" thickBot="1">
      <c r="A354" s="41" t="s">
        <v>407</v>
      </c>
      <c r="B354" s="42"/>
      <c r="C354" s="42"/>
      <c r="D354" s="43" t="s">
        <v>408</v>
      </c>
      <c r="E354" s="44">
        <v>0.96</v>
      </c>
    </row>
    <row r="355" spans="1:5" ht="14.25" hidden="1" thickTop="1" thickBot="1">
      <c r="A355" s="41" t="s">
        <v>410</v>
      </c>
      <c r="B355" s="42"/>
      <c r="C355" s="42"/>
      <c r="D355" s="43" t="s">
        <v>411</v>
      </c>
      <c r="E355" s="44">
        <v>0.46</v>
      </c>
    </row>
    <row r="356" spans="1:5" ht="14.25" hidden="1" thickTop="1" thickBot="1">
      <c r="A356" s="41" t="s">
        <v>414</v>
      </c>
      <c r="B356" s="42"/>
      <c r="C356" s="42"/>
      <c r="D356" s="43" t="s">
        <v>415</v>
      </c>
      <c r="E356" s="44">
        <v>0.7</v>
      </c>
    </row>
    <row r="357" spans="1:5" ht="14.25" hidden="1" thickTop="1" thickBot="1">
      <c r="A357" s="41" t="s">
        <v>416</v>
      </c>
      <c r="B357" s="42"/>
      <c r="C357" s="42"/>
      <c r="D357" s="43" t="s">
        <v>417</v>
      </c>
      <c r="E357" s="44">
        <v>1.63</v>
      </c>
    </row>
    <row r="358" spans="1:5" ht="14.25" hidden="1" thickTop="1" thickBot="1">
      <c r="A358" s="41" t="s">
        <v>419</v>
      </c>
      <c r="B358" s="42"/>
      <c r="C358" s="42"/>
      <c r="D358" s="43" t="s">
        <v>420</v>
      </c>
      <c r="E358" s="44">
        <v>0.79</v>
      </c>
    </row>
    <row r="359" spans="1:5" ht="14.25" hidden="1" thickTop="1" thickBot="1">
      <c r="A359" s="41" t="s">
        <v>422</v>
      </c>
      <c r="B359" s="42"/>
      <c r="C359" s="42"/>
      <c r="D359" s="43" t="s">
        <v>423</v>
      </c>
      <c r="E359" s="44">
        <v>0.38</v>
      </c>
    </row>
    <row r="360" spans="1:5" ht="14.25" hidden="1" thickTop="1" thickBot="1">
      <c r="A360" s="41" t="s">
        <v>424</v>
      </c>
      <c r="B360" s="42"/>
      <c r="C360" s="42"/>
      <c r="D360" s="43" t="s">
        <v>425</v>
      </c>
      <c r="E360" s="44">
        <v>0.59</v>
      </c>
    </row>
    <row r="361" spans="1:5" ht="14.25" hidden="1" thickTop="1" thickBot="1">
      <c r="A361" s="41" t="s">
        <v>428</v>
      </c>
      <c r="B361" s="42"/>
      <c r="C361" s="42"/>
      <c r="D361" s="43" t="s">
        <v>429</v>
      </c>
      <c r="E361" s="44">
        <v>1.3</v>
      </c>
    </row>
    <row r="362" spans="1:5" ht="14.25" hidden="1" thickTop="1" thickBot="1">
      <c r="A362" s="41" t="s">
        <v>432</v>
      </c>
      <c r="B362" s="42"/>
      <c r="C362" s="42"/>
      <c r="D362" s="43" t="s">
        <v>433</v>
      </c>
      <c r="E362" s="44">
        <v>0.64</v>
      </c>
    </row>
    <row r="363" spans="1:5" ht="14.25" hidden="1" thickTop="1" thickBot="1">
      <c r="A363" s="41" t="s">
        <v>448</v>
      </c>
      <c r="B363" s="42"/>
      <c r="C363" s="42"/>
      <c r="D363" s="43" t="s">
        <v>449</v>
      </c>
      <c r="E363" s="44">
        <v>0.32</v>
      </c>
    </row>
    <row r="364" spans="1:5" ht="14.25" hidden="1" thickTop="1" thickBot="1">
      <c r="A364" s="41" t="s">
        <v>434</v>
      </c>
      <c r="B364" s="42"/>
      <c r="C364" s="42"/>
      <c r="D364" s="43" t="s">
        <v>435</v>
      </c>
      <c r="E364" s="44">
        <v>0.47</v>
      </c>
    </row>
    <row r="365" spans="1:5" ht="14.25" hidden="1" thickTop="1" thickBot="1">
      <c r="A365" s="41" t="s">
        <v>597</v>
      </c>
      <c r="B365" s="42"/>
      <c r="C365" s="42"/>
      <c r="D365" s="43" t="s">
        <v>598</v>
      </c>
      <c r="E365" s="44">
        <v>0.22</v>
      </c>
    </row>
    <row r="366" spans="1:5" ht="14.25" hidden="1" thickTop="1" thickBot="1">
      <c r="A366" s="41" t="s">
        <v>438</v>
      </c>
      <c r="B366" s="42"/>
      <c r="C366" s="42"/>
      <c r="D366" s="43" t="s">
        <v>439</v>
      </c>
      <c r="E366" s="44">
        <v>0.97</v>
      </c>
    </row>
    <row r="367" spans="1:5" ht="14.25" hidden="1" thickTop="1" thickBot="1">
      <c r="A367" s="41" t="s">
        <v>442</v>
      </c>
      <c r="B367" s="42"/>
      <c r="C367" s="42"/>
      <c r="D367" s="43" t="s">
        <v>443</v>
      </c>
      <c r="E367" s="44">
        <v>0.48</v>
      </c>
    </row>
    <row r="368" spans="1:5" ht="14.25" hidden="1" thickTop="1" thickBot="1">
      <c r="A368" s="41" t="s">
        <v>444</v>
      </c>
      <c r="B368" s="42"/>
      <c r="C368" s="42"/>
      <c r="D368" s="43" t="s">
        <v>445</v>
      </c>
      <c r="E368" s="44">
        <v>0.35</v>
      </c>
    </row>
    <row r="369" spans="1:5" ht="14.25" hidden="1" thickTop="1" thickBot="1">
      <c r="A369" s="183" t="s">
        <v>795</v>
      </c>
      <c r="B369" s="183"/>
      <c r="C369" s="183"/>
      <c r="D369" s="183"/>
      <c r="E369" s="183"/>
    </row>
    <row r="370" spans="1:5" ht="14.25" hidden="1" thickTop="1" thickBot="1">
      <c r="A370" s="41" t="s">
        <v>641</v>
      </c>
      <c r="B370" s="42"/>
      <c r="C370" s="42"/>
      <c r="D370" s="43" t="s">
        <v>646</v>
      </c>
      <c r="E370" s="44">
        <v>2.1</v>
      </c>
    </row>
    <row r="371" spans="1:5" ht="14.25" hidden="1" thickTop="1" thickBot="1">
      <c r="A371" s="41" t="s">
        <v>642</v>
      </c>
      <c r="B371" s="42"/>
      <c r="C371" s="42"/>
      <c r="D371" s="43" t="s">
        <v>644</v>
      </c>
      <c r="E371" s="44">
        <v>4.25</v>
      </c>
    </row>
    <row r="372" spans="1:5" ht="14.25" hidden="1" thickTop="1" thickBot="1">
      <c r="A372" s="41" t="s">
        <v>643</v>
      </c>
      <c r="B372" s="42"/>
      <c r="C372" s="42"/>
      <c r="D372" s="43" t="s">
        <v>645</v>
      </c>
      <c r="E372" s="44">
        <v>5.3</v>
      </c>
    </row>
    <row r="373" spans="1:5" ht="14.25" hidden="1" thickTop="1" thickBot="1">
      <c r="A373" s="183" t="s">
        <v>796</v>
      </c>
      <c r="B373" s="183"/>
      <c r="C373" s="183"/>
      <c r="D373" s="183"/>
      <c r="E373" s="183"/>
    </row>
    <row r="374" spans="1:5" ht="14.25" hidden="1" thickTop="1" thickBot="1">
      <c r="A374" s="41" t="s">
        <v>676</v>
      </c>
      <c r="B374" s="42"/>
      <c r="C374" s="42"/>
      <c r="D374" s="43" t="s">
        <v>681</v>
      </c>
      <c r="E374" s="44">
        <v>2.35</v>
      </c>
    </row>
    <row r="375" spans="1:5" ht="14.25" hidden="1" thickTop="1" thickBot="1">
      <c r="A375" s="41" t="s">
        <v>677</v>
      </c>
      <c r="B375" s="45"/>
      <c r="C375" s="45"/>
      <c r="D375" s="43" t="s">
        <v>680</v>
      </c>
      <c r="E375" s="44">
        <v>2.5499999999999998</v>
      </c>
    </row>
    <row r="376" spans="1:5" ht="14.25" hidden="1" thickTop="1" thickBot="1">
      <c r="A376" s="41" t="s">
        <v>678</v>
      </c>
      <c r="B376" s="42"/>
      <c r="C376" s="42"/>
      <c r="D376" s="43" t="s">
        <v>680</v>
      </c>
      <c r="E376" s="44">
        <v>2.5499999999999998</v>
      </c>
    </row>
    <row r="377" spans="1:5" ht="13.5" thickTop="1"/>
  </sheetData>
  <mergeCells count="23">
    <mergeCell ref="A337:E337"/>
    <mergeCell ref="A352:E352"/>
    <mergeCell ref="A369:E369"/>
    <mergeCell ref="A373:E373"/>
    <mergeCell ref="A274:E274"/>
    <mergeCell ref="A277:E277"/>
    <mergeCell ref="A279:E279"/>
    <mergeCell ref="A282:E282"/>
    <mergeCell ref="A285:E285"/>
    <mergeCell ref="A290:E290"/>
    <mergeCell ref="A268:E268"/>
    <mergeCell ref="E1:E5"/>
    <mergeCell ref="A9:A11"/>
    <mergeCell ref="D9:D11"/>
    <mergeCell ref="E9:E11"/>
    <mergeCell ref="A12:E12"/>
    <mergeCell ref="A182:E182"/>
    <mergeCell ref="A199:E199"/>
    <mergeCell ref="A252:E252"/>
    <mergeCell ref="A260:E260"/>
    <mergeCell ref="A263:E263"/>
    <mergeCell ref="C9:C11"/>
    <mergeCell ref="B9:B11"/>
  </mergeCells>
  <pageMargins left="0.66" right="0.11811023622047245" top="0.15748031496062992" bottom="0.15748031496062992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БЕТОН с 03.04.2024</vt:lpstr>
      <vt:lpstr>Железобетон </vt:lpstr>
      <vt:lpstr>Плиты с 73 по 90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2024-04-22T11:11:59Z</cp:lastPrinted>
  <dcterms:created xsi:type="dcterms:W3CDTF">2018-06-29T07:56:22Z</dcterms:created>
  <dcterms:modified xsi:type="dcterms:W3CDTF">2024-04-22T11:12:05Z</dcterms:modified>
</cp:coreProperties>
</file>